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5" windowWidth="15600" windowHeight="11760" activeTab="7"/>
  </bookViews>
  <sheets>
    <sheet name="國文" sheetId="6" r:id="rId1"/>
    <sheet name="英文" sheetId="7" r:id="rId2"/>
    <sheet name="數學" sheetId="8" r:id="rId3"/>
    <sheet name="社會" sheetId="9" r:id="rId4"/>
    <sheet name="自然" sheetId="10" r:id="rId5"/>
    <sheet name="健體" sheetId="11" r:id="rId6"/>
    <sheet name="綜合" sheetId="12" r:id="rId7"/>
    <sheet name="藝文" sheetId="13" r:id="rId8"/>
    <sheet name="生命" sheetId="14" r:id="rId9"/>
  </sheets>
  <definedNames>
    <definedName name="名稱">#REF!</definedName>
    <definedName name="會計科目編號">#REF!</definedName>
    <definedName name="會計科目編號及名稱">#REF!</definedName>
    <definedName name="學科">#REF!</definedName>
  </definedNames>
  <calcPr calcId="145621"/>
</workbook>
</file>

<file path=xl/calcChain.xml><?xml version="1.0" encoding="utf-8"?>
<calcChain xmlns="http://schemas.openxmlformats.org/spreadsheetml/2006/main">
  <c r="E12" i="10" l="1"/>
  <c r="E9" i="14"/>
  <c r="E14" i="8"/>
  <c r="E13" i="8"/>
  <c r="E12" i="8"/>
  <c r="E11" i="8"/>
  <c r="E11" i="10"/>
  <c r="E10" i="10"/>
  <c r="E17" i="11"/>
  <c r="E17" i="13"/>
  <c r="E16" i="13"/>
  <c r="E15" i="13"/>
  <c r="E14" i="13"/>
  <c r="E13" i="13"/>
  <c r="E12" i="13"/>
  <c r="E25" i="12"/>
  <c r="E24" i="12"/>
  <c r="E23" i="12"/>
  <c r="E13" i="6"/>
  <c r="E12" i="6"/>
  <c r="E11" i="6"/>
  <c r="E10" i="6"/>
  <c r="E11" i="9"/>
  <c r="E10" i="9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0"/>
  <c r="E4" i="14"/>
  <c r="E7" i="8"/>
  <c r="E6" i="8"/>
  <c r="E5" i="8"/>
  <c r="E4" i="8"/>
  <c r="E5" i="10"/>
  <c r="E4" i="10"/>
  <c r="E13" i="11"/>
  <c r="E12" i="11"/>
  <c r="E11" i="11"/>
  <c r="E10" i="11"/>
  <c r="E9" i="11"/>
  <c r="E8" i="13"/>
  <c r="E7" i="13"/>
  <c r="E6" i="13"/>
  <c r="E5" i="13"/>
  <c r="E4" i="13"/>
  <c r="E8" i="11"/>
  <c r="E7" i="11"/>
  <c r="E6" i="11"/>
  <c r="E5" i="11"/>
  <c r="E4" i="11"/>
  <c r="E6" i="12"/>
  <c r="E5" i="12"/>
  <c r="E4" i="12"/>
  <c r="E6" i="6"/>
  <c r="E5" i="6"/>
  <c r="E4" i="6"/>
  <c r="E4" i="9"/>
</calcChain>
</file>

<file path=xl/sharedStrings.xml><?xml version="1.0" encoding="utf-8"?>
<sst xmlns="http://schemas.openxmlformats.org/spreadsheetml/2006/main" count="690" uniqueCount="189">
  <si>
    <t>單位</t>
  </si>
  <si>
    <t>數量</t>
  </si>
  <si>
    <t>單價</t>
  </si>
  <si>
    <t>總價</t>
  </si>
  <si>
    <t>285課鐘點、稿費、出席審查及查詢費</t>
  </si>
  <si>
    <t>會計科目編號及名稱</t>
    <phoneticPr fontId="2" type="noConversion"/>
  </si>
  <si>
    <t>本</t>
  </si>
  <si>
    <t>人</t>
  </si>
  <si>
    <t>說明(請說明內容用途)</t>
  </si>
  <si>
    <t>張</t>
  </si>
  <si>
    <t>台</t>
  </si>
  <si>
    <t>學科</t>
    <phoneticPr fontId="2" type="noConversion"/>
  </si>
  <si>
    <t>（二）資本門</t>
    <phoneticPr fontId="2" type="noConversion"/>
  </si>
  <si>
    <t>批</t>
  </si>
  <si>
    <t>條</t>
  </si>
  <si>
    <t>（一）經常門</t>
    <phoneticPr fontId="2" type="noConversion"/>
  </si>
  <si>
    <t>套</t>
  </si>
  <si>
    <t>課程內容研討會議及相關研習會議餐盒</t>
  </si>
  <si>
    <t>校內進行專題研究及課程指導之專家學者諮詢指導費用</t>
  </si>
  <si>
    <t>支</t>
  </si>
  <si>
    <t>個</t>
  </si>
  <si>
    <t>315設備零件</t>
  </si>
  <si>
    <t>32Y其他</t>
  </si>
  <si>
    <t>133誤餐費</t>
  </si>
  <si>
    <t>516購置什項設備</t>
  </si>
  <si>
    <t>節</t>
  </si>
  <si>
    <t>442車租</t>
  </si>
  <si>
    <t>簡要說明</t>
    <phoneticPr fontId="2" type="noConversion"/>
  </si>
  <si>
    <t>素養</t>
    <phoneticPr fontId="2" type="noConversion"/>
  </si>
  <si>
    <t>素養</t>
  </si>
  <si>
    <t>平板電腦</t>
  </si>
  <si>
    <t>誤餐費</t>
  </si>
  <si>
    <t>圖書</t>
  </si>
  <si>
    <t>時</t>
    <phoneticPr fontId="2" type="noConversion"/>
  </si>
  <si>
    <t>桌遊研習，趣味數學研習</t>
    <phoneticPr fontId="2" type="noConversion"/>
  </si>
  <si>
    <t>部</t>
  </si>
  <si>
    <t>包</t>
  </si>
  <si>
    <t>(輛)</t>
  </si>
  <si>
    <t>購置相關課程及指導學生所需的教學及研究材料或物品</t>
  </si>
  <si>
    <t>教學材料費</t>
  </si>
  <si>
    <t>藝文</t>
  </si>
  <si>
    <t>50吋、電子公佈欄(表藝教室使用)</t>
  </si>
  <si>
    <t>LED液晶顯示器</t>
  </si>
  <si>
    <t>IPAD購置相關課程及指導學生所需的教學及研究材料或物品</t>
  </si>
  <si>
    <t>IPAD購置相關課設備</t>
  </si>
  <si>
    <t>IPAD購置相關課設備(40台的量)</t>
  </si>
  <si>
    <t>平板電腦充電車</t>
  </si>
  <si>
    <t>件</t>
  </si>
  <si>
    <t>組</t>
  </si>
  <si>
    <t>盒</t>
  </si>
  <si>
    <t>卷</t>
  </si>
  <si>
    <t>即可拍相機</t>
  </si>
  <si>
    <t>數位攝影機</t>
  </si>
  <si>
    <t>國文</t>
  </si>
  <si>
    <t>購置多班相關閱讀課程所需的書籍資料</t>
  </si>
  <si>
    <t>時</t>
  </si>
  <si>
    <t>社會</t>
  </si>
  <si>
    <t>片</t>
  </si>
  <si>
    <t>教學影片(史地公每學期各採購一片)</t>
  </si>
  <si>
    <t>影音光碟</t>
  </si>
  <si>
    <t>便於建置及整理檔案</t>
  </si>
  <si>
    <t>便於攝影及記錄</t>
  </si>
  <si>
    <t>協助表藝展演雜支</t>
  </si>
  <si>
    <t>平板傳輸線</t>
  </si>
  <si>
    <t>教學材料費</t>
    <phoneticPr fontId="2" type="noConversion"/>
  </si>
  <si>
    <t>自然</t>
  </si>
  <si>
    <t>健康</t>
  </si>
  <si>
    <t>體育</t>
  </si>
  <si>
    <t>人文尖兵</t>
  </si>
  <si>
    <t>科學高手</t>
  </si>
  <si>
    <t>生活達人</t>
  </si>
  <si>
    <t>處理研究水質資料</t>
  </si>
  <si>
    <t>複式顯微鏡</t>
  </si>
  <si>
    <t>筆記型電腦</t>
  </si>
  <si>
    <t>台</t>
    <phoneticPr fontId="2" type="noConversion"/>
  </si>
  <si>
    <t>數學</t>
  </si>
  <si>
    <t>生命</t>
  </si>
  <si>
    <t>個</t>
    <phoneticPr fontId="2" type="noConversion"/>
  </si>
  <si>
    <t>片</t>
    <phoneticPr fontId="2" type="noConversion"/>
  </si>
  <si>
    <t>長者服務相關影片DVD公播版</t>
    <phoneticPr fontId="2" type="noConversion"/>
  </si>
  <si>
    <t>本</t>
    <phoneticPr fontId="2" type="noConversion"/>
  </si>
  <si>
    <t>長者服務參考書籍</t>
    <phoneticPr fontId="2" type="noConversion"/>
  </si>
  <si>
    <t>短焦單槍</t>
    <phoneticPr fontId="2" type="noConversion"/>
  </si>
  <si>
    <t>514購置機械及設備（資訊）</t>
  </si>
  <si>
    <t>514購置機械及設備（非資訊）</t>
  </si>
  <si>
    <t>顆</t>
  </si>
  <si>
    <t>桌球拍</t>
  </si>
  <si>
    <t>排球</t>
  </si>
  <si>
    <t>籃球</t>
  </si>
  <si>
    <t>刮水器</t>
  </si>
  <si>
    <t>比賽號碼衣</t>
  </si>
  <si>
    <t>圖書</t>
    <phoneticPr fontId="2" type="noConversion"/>
  </si>
  <si>
    <t>每一學期共讀10本-書籍</t>
    <phoneticPr fontId="2" type="noConversion"/>
  </si>
  <si>
    <t>教學材料費</t>
    <phoneticPr fontId="2" type="noConversion"/>
  </si>
  <si>
    <t>講師鐘點費(1600)</t>
    <phoneticPr fontId="2" type="noConversion"/>
  </si>
  <si>
    <t>講師鐘點費(1200)</t>
    <phoneticPr fontId="2" type="noConversion"/>
  </si>
  <si>
    <t>參與「愛要及時」感恩CALL OUT活動-手機易付卡</t>
    <phoneticPr fontId="2" type="noConversion"/>
  </si>
  <si>
    <t>活動紀錄使用-即可拍底片</t>
    <phoneticPr fontId="2" type="noConversion"/>
  </si>
  <si>
    <t>1班15卷,15*9班=135-雙面膠</t>
    <phoneticPr fontId="2" type="noConversion"/>
  </si>
  <si>
    <t>一包100張-桌遊卡套</t>
    <phoneticPr fontId="2" type="noConversion"/>
  </si>
  <si>
    <t>教師用-書籍</t>
    <phoneticPr fontId="2" type="noConversion"/>
  </si>
  <si>
    <t>教師用-書籍：美國AMC10數學測驗歷屆試題暨詳解(I)</t>
    <phoneticPr fontId="2" type="noConversion"/>
  </si>
  <si>
    <t>教師用-書籍：美國AMC10數學測驗歷屆試題暨詳解(II)</t>
    <phoneticPr fontId="2" type="noConversion"/>
  </si>
  <si>
    <t>教師用(在選購對於數學有關供老師參考)-書籍</t>
    <phoneticPr fontId="2" type="noConversion"/>
  </si>
  <si>
    <t>觀察水中微生物(Olympus 反光式)</t>
  </si>
  <si>
    <t>懷孕初體驗的衣服（訂製）-T-Shirt</t>
    <phoneticPr fontId="2" type="noConversion"/>
  </si>
  <si>
    <t>學生製作科學教具使用(浮沉子)-實作材料費</t>
    <phoneticPr fontId="2" type="noConversion"/>
  </si>
  <si>
    <t>數位鋼琴</t>
    <phoneticPr fontId="2" type="noConversion"/>
  </si>
  <si>
    <t>教授課程指導之專家學者諮詢指導費用社區兒童營講座</t>
    <phoneticPr fontId="2" type="noConversion"/>
  </si>
  <si>
    <t>可攜式酸鹼檢驗儀</t>
    <phoneticPr fontId="2" type="noConversion"/>
  </si>
  <si>
    <t>研究水質(TECPEL半導體pH計/ 酸鹼度計 KS-701)可攜式酸鹼檢驗儀</t>
    <phoneticPr fontId="2" type="noConversion"/>
  </si>
  <si>
    <t>活動紀錄使用一班一台即可拍相機</t>
    <phoneticPr fontId="2" type="noConversion"/>
  </si>
  <si>
    <t>辦理探索教育教師研習，讓未來參與之導師、輔導教師具備探索教育知能。</t>
  </si>
  <si>
    <t>探索教育器材-可拆式獨木橋低空設施組件1組3支(每支2M)，為符合班級使用實際需求需購買兩組</t>
    <phoneticPr fontId="2" type="noConversion"/>
  </si>
  <si>
    <t>可拆式獨木橋</t>
  </si>
  <si>
    <t>1組3座(120 / 90 / 130平方公分)+2塊連結木板探索教育活動器材</t>
    <phoneticPr fontId="2" type="noConversion"/>
  </si>
  <si>
    <t>連結木板</t>
  </si>
  <si>
    <t>時</t>
    <phoneticPr fontId="2" type="noConversion"/>
  </si>
  <si>
    <t>數位影音轉接頭</t>
    <phoneticPr fontId="2" type="noConversion"/>
  </si>
  <si>
    <t>考察車租</t>
    <phoneticPr fontId="2" type="noConversion"/>
  </si>
  <si>
    <t>活動租車費</t>
    <phoneticPr fontId="2" type="noConversion"/>
  </si>
  <si>
    <t>專家講座研習會議餐盒</t>
    <phoneticPr fontId="2" type="noConversion"/>
  </si>
  <si>
    <t>專家講座 、
社群討論講師費</t>
    <phoneticPr fontId="2" type="noConversion"/>
  </si>
  <si>
    <t>購置相關課程及指導學生所需的教學及研究材料或物品</t>
    <phoneticPr fontId="2" type="noConversion"/>
  </si>
  <si>
    <t>校內進行專題研究及課程指導之專家學者講座費用</t>
    <phoneticPr fontId="2" type="noConversion"/>
  </si>
  <si>
    <t>校內和校外進行專題演講或研習進修所需的師資講習費</t>
    <phoneticPr fontId="2" type="noConversion"/>
  </si>
  <si>
    <t>公播版影片-數學相關影片</t>
    <phoneticPr fontId="2" type="noConversion"/>
  </si>
  <si>
    <t>桌遊</t>
    <phoneticPr fontId="2" type="noConversion"/>
  </si>
  <si>
    <t>專科教室小範圍裝置
建築物考量
一間專科教室兩台
音樂教室1、音樂教室2(104)、美術教室(105)、表演教室(105)、其他教室(106)(各兩台)</t>
    <phoneticPr fontId="2" type="noConversion"/>
  </si>
  <si>
    <t>自然科教室櫃子</t>
    <phoneticPr fontId="2" type="noConversion"/>
  </si>
  <si>
    <t>座</t>
    <phoneticPr fontId="2" type="noConversion"/>
  </si>
  <si>
    <t>手提箱（高齡體驗器材包）</t>
    <phoneticPr fontId="2" type="noConversion"/>
  </si>
  <si>
    <t>特製眼鏡（高齡體驗器材包）</t>
    <phoneticPr fontId="2" type="noConversion"/>
  </si>
  <si>
    <t>負重背心（高齡體驗器材包）</t>
    <phoneticPr fontId="2" type="noConversion"/>
  </si>
  <si>
    <t>駝背背帶（高齡體驗器材包）</t>
    <phoneticPr fontId="2" type="noConversion"/>
  </si>
  <si>
    <t>手肘約束帶（高齡體驗器材包）</t>
    <phoneticPr fontId="2" type="noConversion"/>
  </si>
  <si>
    <t>手腕負重（高齡體驗器材包）</t>
    <phoneticPr fontId="2" type="noConversion"/>
  </si>
  <si>
    <t>觸覺手套（高齡體驗器材包）</t>
    <phoneticPr fontId="2" type="noConversion"/>
  </si>
  <si>
    <t>約束手套（高齡體驗器材包）</t>
    <phoneticPr fontId="2" type="noConversion"/>
  </si>
  <si>
    <t>拐杖（高齡體驗器材包）</t>
    <phoneticPr fontId="2" type="noConversion"/>
  </si>
  <si>
    <t>膝蓋約束帶（高齡體驗器材包）</t>
    <phoneticPr fontId="2" type="noConversion"/>
  </si>
  <si>
    <t>腳踝負重（高齡體驗器材包）</t>
    <phoneticPr fontId="2" type="noConversion"/>
  </si>
  <si>
    <t>足托器（高齡體驗器材包）</t>
    <phoneticPr fontId="2" type="noConversion"/>
  </si>
  <si>
    <t>負重鐵條（高齡體驗器材包）</t>
    <phoneticPr fontId="2" type="noConversion"/>
  </si>
  <si>
    <t>張</t>
    <phoneticPr fontId="2" type="noConversion"/>
  </si>
  <si>
    <t>電子白板（童軍專科教室
之電子白板以利課程進行）</t>
    <phoneticPr fontId="2" type="noConversion"/>
  </si>
  <si>
    <t>手提箱</t>
    <phoneticPr fontId="2" type="noConversion"/>
  </si>
  <si>
    <t>特製眼鏡</t>
    <phoneticPr fontId="2" type="noConversion"/>
  </si>
  <si>
    <t>負重背心</t>
    <phoneticPr fontId="2" type="noConversion"/>
  </si>
  <si>
    <t>駝背背帶</t>
    <phoneticPr fontId="2" type="noConversion"/>
  </si>
  <si>
    <t>手肘約束帶</t>
    <phoneticPr fontId="2" type="noConversion"/>
  </si>
  <si>
    <t>手腕負重</t>
    <phoneticPr fontId="2" type="noConversion"/>
  </si>
  <si>
    <t>觸覺手套</t>
    <phoneticPr fontId="2" type="noConversion"/>
  </si>
  <si>
    <t>約束手套</t>
    <phoneticPr fontId="2" type="noConversion"/>
  </si>
  <si>
    <t>拐杖</t>
    <phoneticPr fontId="2" type="noConversion"/>
  </si>
  <si>
    <t>膝蓋約束帶</t>
    <phoneticPr fontId="2" type="noConversion"/>
  </si>
  <si>
    <t>腳踝負重</t>
    <phoneticPr fontId="2" type="noConversion"/>
  </si>
  <si>
    <t>足托器</t>
    <phoneticPr fontId="2" type="noConversion"/>
  </si>
  <si>
    <t>負重鐵條</t>
    <phoneticPr fontId="2" type="noConversion"/>
  </si>
  <si>
    <t>亮點自然科教室椅</t>
    <phoneticPr fontId="2" type="noConversion"/>
  </si>
  <si>
    <r>
      <t>講師鐘點費(</t>
    </r>
    <r>
      <rPr>
        <sz val="12"/>
        <rFont val="標楷體"/>
        <family val="4"/>
        <charset val="136"/>
      </rPr>
      <t>925</t>
    </r>
    <r>
      <rPr>
        <sz val="12"/>
        <rFont val="標楷體"/>
        <family val="4"/>
        <charset val="136"/>
      </rPr>
      <t>)</t>
    </r>
    <phoneticPr fontId="2" type="noConversion"/>
  </si>
  <si>
    <t>觸控式螢幕</t>
    <phoneticPr fontId="14" type="noConversion"/>
  </si>
  <si>
    <t>無線網路基地台</t>
    <phoneticPr fontId="2" type="noConversion"/>
  </si>
  <si>
    <t>體育教學材料</t>
    <phoneticPr fontId="2" type="noConversion"/>
  </si>
  <si>
    <t>球類教具</t>
    <phoneticPr fontId="2" type="noConversion"/>
  </si>
  <si>
    <t>廣角數位相機</t>
    <phoneticPr fontId="2" type="noConversion"/>
  </si>
  <si>
    <t>高階攝錄影機</t>
    <phoneticPr fontId="2" type="noConversion"/>
  </si>
  <si>
    <t>刪除(X)    保留(V)</t>
    <phoneticPr fontId="2" type="noConversion"/>
  </si>
  <si>
    <t>數量更動</t>
    <phoneticPr fontId="2" type="noConversion"/>
  </si>
  <si>
    <t>單價更動</t>
    <phoneticPr fontId="2" type="noConversion"/>
  </si>
  <si>
    <t>備註</t>
    <phoneticPr fontId="2" type="noConversion"/>
  </si>
  <si>
    <t>數理亮點教室實驗椅</t>
    <phoneticPr fontId="2" type="noConversion"/>
  </si>
  <si>
    <t>數理亮點教室實驗室高櫃</t>
    <phoneticPr fontId="2" type="noConversion"/>
  </si>
  <si>
    <t>備註</t>
    <phoneticPr fontId="2" type="noConversion"/>
  </si>
  <si>
    <t>105年亮點計畫預算 (國文)</t>
    <phoneticPr fontId="2" type="noConversion"/>
  </si>
  <si>
    <t>105年亮點計畫預算 (英文)</t>
    <phoneticPr fontId="2" type="noConversion"/>
  </si>
  <si>
    <t>105年亮點計畫預算 (生命)</t>
    <phoneticPr fontId="2" type="noConversion"/>
  </si>
  <si>
    <t>105年亮點計畫預算 (藝文)</t>
    <phoneticPr fontId="2" type="noConversion"/>
  </si>
  <si>
    <t>105年亮點計畫預算 (綜合)</t>
    <phoneticPr fontId="2" type="noConversion"/>
  </si>
  <si>
    <t>105年亮點計畫預算 (健體)</t>
    <phoneticPr fontId="2" type="noConversion"/>
  </si>
  <si>
    <t>105年亮點計畫預算 (自然)</t>
    <phoneticPr fontId="2" type="noConversion"/>
  </si>
  <si>
    <t>105年亮點計畫預算 (社會)</t>
    <phoneticPr fontId="2" type="noConversion"/>
  </si>
  <si>
    <t>105年亮點計畫預算 (數學)</t>
    <phoneticPr fontId="2" type="noConversion"/>
  </si>
  <si>
    <t>若經費有限排序後，與其他學科共用</t>
    <phoneticPr fontId="2" type="noConversion"/>
  </si>
  <si>
    <t>與其他學科共用</t>
  </si>
  <si>
    <t>配合學校需求，若有其必要性</t>
    <phoneticPr fontId="2" type="noConversion"/>
  </si>
  <si>
    <r>
      <rPr>
        <sz val="12"/>
        <color rgb="FFFF0000"/>
        <rFont val="標楷體"/>
        <family val="4"/>
        <charset val="136"/>
      </rPr>
      <t>刪除(X)</t>
    </r>
    <r>
      <rPr>
        <sz val="12"/>
        <color indexed="8"/>
        <rFont val="標楷體"/>
        <family val="4"/>
        <charset val="136"/>
      </rPr>
      <t xml:space="preserve">    </t>
    </r>
    <phoneticPr fontId="2" type="noConversion"/>
  </si>
  <si>
    <t>幼玫</t>
    <phoneticPr fontId="2" type="noConversion"/>
  </si>
  <si>
    <t>董璘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</si>
</sst>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7">
    <font>
      <sz val="12"/>
      <color theme="1"/>
      <name val="標楷體"/>
      <family val="4"/>
      <charset val="136"/>
    </font>
    <font>
      <sz val="12"/>
      <color theme="1"/>
      <name val="標楷體"/>
      <family val="2"/>
      <charset val="136"/>
      <scheme val="minor"/>
    </font>
    <font>
      <sz val="9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標楷體"/>
      <family val="2"/>
      <charset val="136"/>
      <scheme val="minor"/>
    </font>
    <font>
      <i/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0" xfId="0" applyFont="1" applyFill="1">
      <alignment vertical="center"/>
    </xf>
    <xf numFmtId="176" fontId="7" fillId="2" borderId="1" xfId="2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176" fontId="7" fillId="2" borderId="0" xfId="2" applyNumberFormat="1" applyFont="1" applyFill="1" applyBorder="1" applyAlignment="1">
      <alignment horizontal="right" vertical="center" wrapText="1"/>
    </xf>
    <xf numFmtId="176" fontId="7" fillId="2" borderId="0" xfId="2" applyNumberFormat="1" applyFont="1" applyFill="1">
      <alignment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>
      <alignment vertical="center"/>
    </xf>
    <xf numFmtId="176" fontId="8" fillId="0" borderId="1" xfId="2" applyNumberFormat="1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12" fillId="0" borderId="1" xfId="2" applyNumberFormat="1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12" fillId="0" borderId="2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3" borderId="2" xfId="2" applyNumberFormat="1" applyFont="1" applyFill="1" applyBorder="1" applyAlignment="1">
      <alignment horizontal="center" vertical="center" wrapText="1"/>
    </xf>
    <xf numFmtId="176" fontId="0" fillId="3" borderId="2" xfId="2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6" fontId="3" fillId="0" borderId="2" xfId="2" applyNumberFormat="1" applyFont="1" applyFill="1" applyBorder="1" applyAlignment="1">
      <alignment horizontal="center" vertical="center" wrapText="1"/>
    </xf>
    <xf numFmtId="176" fontId="3" fillId="0" borderId="2" xfId="2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76" fontId="8" fillId="0" borderId="2" xfId="2" applyNumberFormat="1" applyFont="1" applyFill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right" vertical="center" wrapText="1"/>
    </xf>
    <xf numFmtId="176" fontId="5" fillId="0" borderId="2" xfId="2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2" applyNumberFormat="1" applyFont="1" applyFill="1" applyBorder="1" applyAlignment="1">
      <alignment horizontal="right" vertical="center" wrapText="1"/>
    </xf>
    <xf numFmtId="176" fontId="13" fillId="0" borderId="1" xfId="2" applyNumberFormat="1" applyFont="1" applyFill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176" fontId="13" fillId="0" borderId="1" xfId="2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2" applyNumberFormat="1" applyFont="1" applyBorder="1" applyAlignment="1">
      <alignment horizontal="center" vertical="center" wrapText="1"/>
    </xf>
    <xf numFmtId="176" fontId="0" fillId="0" borderId="1" xfId="2" applyNumberFormat="1" applyFont="1" applyBorder="1" applyAlignment="1">
      <alignment horizontal="right" vertical="center" wrapText="1"/>
    </xf>
    <xf numFmtId="177" fontId="0" fillId="0" borderId="1" xfId="2" applyNumberFormat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177" fontId="12" fillId="5" borderId="1" xfId="2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3"/>
    <cellStyle name="千分位" xfId="2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自然色系">
  <a:themeElements>
    <a:clrScheme name="自然色系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自然色系">
      <a:majorFont>
        <a:latin typeface="Constantia"/>
        <a:ea typeface=""/>
        <a:cs typeface=""/>
        <a:font script="Jpan" typeface="ヒラギノ角ゴ Pro W3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ヒラギノ角ゴ Pro W3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自然色系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6.5"/>
  <cols>
    <col min="1" max="1" width="20.5" bestFit="1" customWidth="1"/>
    <col min="3" max="3" width="9.125" bestFit="1" customWidth="1"/>
    <col min="4" max="4" width="9.5" bestFit="1" customWidth="1"/>
    <col min="5" max="5" width="9.125" bestFit="1" customWidth="1"/>
    <col min="6" max="6" width="13.75" customWidth="1"/>
  </cols>
  <sheetData>
    <row r="1" spans="1:13" ht="21">
      <c r="A1" s="129" t="s">
        <v>174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66">
      <c r="A4" s="98" t="s">
        <v>4</v>
      </c>
      <c r="B4" s="5" t="s">
        <v>117</v>
      </c>
      <c r="C4" s="16">
        <v>11</v>
      </c>
      <c r="D4" s="22">
        <v>1600</v>
      </c>
      <c r="E4" s="17">
        <f t="shared" ref="E4:E6" si="0">+C4*D4</f>
        <v>17600</v>
      </c>
      <c r="F4" s="30" t="s">
        <v>18</v>
      </c>
      <c r="G4" s="56" t="s">
        <v>94</v>
      </c>
      <c r="H4" s="32" t="s">
        <v>53</v>
      </c>
      <c r="I4" s="6" t="s">
        <v>68</v>
      </c>
      <c r="J4" s="27"/>
      <c r="K4" s="27"/>
      <c r="L4" s="27"/>
      <c r="M4" s="27"/>
    </row>
    <row r="5" spans="1:13" ht="49.5">
      <c r="A5" s="28" t="s">
        <v>23</v>
      </c>
      <c r="B5" s="27" t="s">
        <v>7</v>
      </c>
      <c r="C5" s="16">
        <v>60</v>
      </c>
      <c r="D5" s="22">
        <v>80</v>
      </c>
      <c r="E5" s="17">
        <f t="shared" si="0"/>
        <v>4800</v>
      </c>
      <c r="F5" s="30" t="s">
        <v>17</v>
      </c>
      <c r="G5" s="30" t="s">
        <v>31</v>
      </c>
      <c r="H5" s="32" t="s">
        <v>53</v>
      </c>
      <c r="I5" s="6" t="s">
        <v>68</v>
      </c>
      <c r="J5" s="27"/>
      <c r="K5" s="27"/>
      <c r="L5" s="27"/>
      <c r="M5" s="27"/>
    </row>
    <row r="6" spans="1:13" ht="33">
      <c r="A6" s="61" t="s">
        <v>22</v>
      </c>
      <c r="B6" s="64" t="s">
        <v>16</v>
      </c>
      <c r="C6" s="61">
        <v>1</v>
      </c>
      <c r="D6" s="62">
        <v>10000</v>
      </c>
      <c r="E6" s="59">
        <f t="shared" si="0"/>
        <v>10000</v>
      </c>
      <c r="F6" s="60" t="s">
        <v>62</v>
      </c>
      <c r="G6" s="60" t="s">
        <v>62</v>
      </c>
      <c r="H6" s="63" t="s">
        <v>53</v>
      </c>
      <c r="I6" s="63" t="s">
        <v>68</v>
      </c>
      <c r="J6" s="27"/>
      <c r="K6" s="27"/>
      <c r="L6" s="27"/>
      <c r="M6" s="27"/>
    </row>
    <row r="8" spans="1:13">
      <c r="A8" s="13" t="s">
        <v>12</v>
      </c>
      <c r="B8" s="23"/>
      <c r="C8" s="23"/>
      <c r="D8" s="24"/>
      <c r="E8" s="86"/>
      <c r="F8" s="87"/>
      <c r="G8" s="87"/>
      <c r="H8" s="82"/>
      <c r="I8" s="21"/>
    </row>
    <row r="9" spans="1:13" ht="33">
      <c r="A9" s="32" t="s">
        <v>5</v>
      </c>
      <c r="B9" s="28" t="s">
        <v>0</v>
      </c>
      <c r="C9" s="28" t="s">
        <v>1</v>
      </c>
      <c r="D9" s="43" t="s">
        <v>2</v>
      </c>
      <c r="E9" s="44" t="s">
        <v>3</v>
      </c>
      <c r="F9" s="28" t="s">
        <v>8</v>
      </c>
      <c r="G9" s="28" t="s">
        <v>27</v>
      </c>
      <c r="H9" s="32" t="s">
        <v>11</v>
      </c>
      <c r="I9" s="45" t="s">
        <v>29</v>
      </c>
      <c r="J9" s="27" t="s">
        <v>167</v>
      </c>
      <c r="K9" s="27" t="s">
        <v>168</v>
      </c>
      <c r="L9" s="27" t="s">
        <v>169</v>
      </c>
      <c r="M9" s="27" t="s">
        <v>173</v>
      </c>
    </row>
    <row r="10" spans="1:13" ht="33">
      <c r="A10" s="112" t="s">
        <v>83</v>
      </c>
      <c r="B10" s="112" t="s">
        <v>10</v>
      </c>
      <c r="C10" s="112">
        <v>1</v>
      </c>
      <c r="D10" s="113">
        <v>40000</v>
      </c>
      <c r="E10" s="67">
        <f t="shared" ref="E10:E13" si="1">+C10*D10</f>
        <v>40000</v>
      </c>
      <c r="F10" s="68" t="s">
        <v>60</v>
      </c>
      <c r="G10" s="114" t="s">
        <v>73</v>
      </c>
      <c r="H10" s="85" t="s">
        <v>53</v>
      </c>
      <c r="I10" s="71" t="s">
        <v>68</v>
      </c>
      <c r="J10" s="27"/>
      <c r="K10" s="27"/>
      <c r="L10" s="27"/>
      <c r="M10" s="27"/>
    </row>
    <row r="11" spans="1:13" ht="33">
      <c r="A11" s="112" t="s">
        <v>84</v>
      </c>
      <c r="B11" s="112" t="s">
        <v>10</v>
      </c>
      <c r="C11" s="112">
        <v>1</v>
      </c>
      <c r="D11" s="113">
        <v>12000</v>
      </c>
      <c r="E11" s="67">
        <f t="shared" si="1"/>
        <v>12000</v>
      </c>
      <c r="F11" s="68" t="s">
        <v>61</v>
      </c>
      <c r="G11" s="68" t="s">
        <v>165</v>
      </c>
      <c r="H11" s="85" t="s">
        <v>53</v>
      </c>
      <c r="I11" s="71" t="s">
        <v>68</v>
      </c>
      <c r="J11" s="27"/>
      <c r="K11" s="27"/>
      <c r="L11" s="27"/>
      <c r="M11" s="27"/>
    </row>
    <row r="12" spans="1:13" ht="33">
      <c r="A12" s="115" t="s">
        <v>84</v>
      </c>
      <c r="B12" s="115" t="s">
        <v>10</v>
      </c>
      <c r="C12" s="115">
        <v>1</v>
      </c>
      <c r="D12" s="116">
        <v>25000</v>
      </c>
      <c r="E12" s="67">
        <f t="shared" si="1"/>
        <v>25000</v>
      </c>
      <c r="F12" s="68" t="s">
        <v>61</v>
      </c>
      <c r="G12" s="68" t="s">
        <v>166</v>
      </c>
      <c r="H12" s="85" t="s">
        <v>53</v>
      </c>
      <c r="I12" s="71" t="s">
        <v>68</v>
      </c>
      <c r="J12" s="27"/>
      <c r="K12" s="27"/>
      <c r="L12" s="27"/>
      <c r="M12" s="27"/>
    </row>
    <row r="13" spans="1:13" ht="49.5">
      <c r="A13" s="32" t="s">
        <v>24</v>
      </c>
      <c r="B13" s="27" t="s">
        <v>13</v>
      </c>
      <c r="C13" s="16">
        <v>1</v>
      </c>
      <c r="D13" s="22">
        <v>9900</v>
      </c>
      <c r="E13" s="17">
        <f t="shared" si="1"/>
        <v>9900</v>
      </c>
      <c r="F13" s="30" t="s">
        <v>54</v>
      </c>
      <c r="G13" s="30" t="s">
        <v>32</v>
      </c>
      <c r="H13" s="32" t="s">
        <v>53</v>
      </c>
      <c r="I13" s="49" t="s">
        <v>68</v>
      </c>
      <c r="J13" s="27"/>
      <c r="K13" s="27"/>
      <c r="L13" s="27"/>
      <c r="M13" s="27"/>
    </row>
  </sheetData>
  <phoneticPr fontId="2" type="noConversion"/>
  <dataValidations count="4">
    <dataValidation type="list" allowBlank="1" showInputMessage="1" showErrorMessage="1" sqref="A4:A6 A9:A13">
      <formula1>會計科目編號及名稱</formula1>
    </dataValidation>
    <dataValidation type="list" allowBlank="1" showInputMessage="1" showErrorMessage="1" sqref="I9">
      <formula1>$E$3:$E$23</formula1>
    </dataValidation>
    <dataValidation type="list" allowBlank="1" showInputMessage="1" showErrorMessage="1" sqref="I13">
      <formula1>$E$3:$E$77</formula1>
    </dataValidation>
    <dataValidation type="list" allowBlank="1" showInputMessage="1" showErrorMessage="1" sqref="H13">
      <formula1>$C$3:$C$7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6.5"/>
  <cols>
    <col min="1" max="1" width="20.5" bestFit="1" customWidth="1"/>
    <col min="6" max="6" width="13.25" customWidth="1"/>
  </cols>
  <sheetData>
    <row r="1" spans="1:13" ht="21">
      <c r="A1" s="129" t="s">
        <v>175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8" spans="1:13">
      <c r="A8" s="13" t="s">
        <v>12</v>
      </c>
      <c r="B8" s="23"/>
      <c r="C8" s="23"/>
      <c r="D8" s="24"/>
      <c r="E8" s="86"/>
      <c r="F8" s="87"/>
      <c r="G8" s="87"/>
      <c r="H8" s="82"/>
      <c r="I8" s="21"/>
    </row>
    <row r="9" spans="1:13" ht="33">
      <c r="A9" s="32" t="s">
        <v>5</v>
      </c>
      <c r="B9" s="28" t="s">
        <v>0</v>
      </c>
      <c r="C9" s="28" t="s">
        <v>1</v>
      </c>
      <c r="D9" s="43" t="s">
        <v>2</v>
      </c>
      <c r="E9" s="44" t="s">
        <v>3</v>
      </c>
      <c r="F9" s="28" t="s">
        <v>8</v>
      </c>
      <c r="G9" s="28" t="s">
        <v>27</v>
      </c>
      <c r="H9" s="32" t="s">
        <v>11</v>
      </c>
      <c r="I9" s="45" t="s">
        <v>29</v>
      </c>
      <c r="J9" s="27" t="s">
        <v>167</v>
      </c>
      <c r="K9" s="27" t="s">
        <v>168</v>
      </c>
      <c r="L9" s="27" t="s">
        <v>169</v>
      </c>
      <c r="M9" s="27" t="s">
        <v>173</v>
      </c>
    </row>
  </sheetData>
  <phoneticPr fontId="2" type="noConversion"/>
  <dataValidations count="2">
    <dataValidation type="list" allowBlank="1" showInputMessage="1" showErrorMessage="1" sqref="I9">
      <formula1>$E$3:$E$23</formula1>
    </dataValidation>
    <dataValidation type="list" allowBlank="1" showInputMessage="1" showErrorMessage="1" sqref="A9">
      <formula1>會計科目編號及名稱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"/>
    </sheetView>
  </sheetViews>
  <sheetFormatPr defaultRowHeight="16.5"/>
  <cols>
    <col min="1" max="1" width="20.5" bestFit="1" customWidth="1"/>
    <col min="6" max="6" width="12.75" customWidth="1"/>
  </cols>
  <sheetData>
    <row r="1" spans="1:13" ht="21">
      <c r="A1" s="129" t="s">
        <v>182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33">
      <c r="A4" s="16" t="s">
        <v>4</v>
      </c>
      <c r="B4" s="27" t="s">
        <v>33</v>
      </c>
      <c r="C4" s="28">
        <v>6</v>
      </c>
      <c r="D4" s="29">
        <v>1600</v>
      </c>
      <c r="E4" s="17">
        <f t="shared" ref="E4:E7" si="0">+C4*D4</f>
        <v>9600</v>
      </c>
      <c r="F4" s="30" t="s">
        <v>34</v>
      </c>
      <c r="G4" s="30" t="s">
        <v>94</v>
      </c>
      <c r="H4" s="32" t="s">
        <v>75</v>
      </c>
      <c r="I4" s="31" t="s">
        <v>69</v>
      </c>
      <c r="J4" s="27"/>
      <c r="K4" s="27"/>
      <c r="L4" s="27"/>
      <c r="M4" s="27"/>
    </row>
    <row r="5" spans="1:13" ht="33">
      <c r="A5" s="32" t="s">
        <v>22</v>
      </c>
      <c r="B5" s="33" t="s">
        <v>35</v>
      </c>
      <c r="C5" s="33">
        <v>2</v>
      </c>
      <c r="D5" s="34">
        <v>3000</v>
      </c>
      <c r="E5" s="17">
        <f t="shared" si="0"/>
        <v>6000</v>
      </c>
      <c r="F5" s="9" t="s">
        <v>126</v>
      </c>
      <c r="G5" s="83" t="s">
        <v>59</v>
      </c>
      <c r="H5" s="32" t="s">
        <v>75</v>
      </c>
      <c r="I5" s="31" t="s">
        <v>69</v>
      </c>
      <c r="J5" s="27"/>
      <c r="K5" s="27"/>
      <c r="L5" s="27"/>
      <c r="M5" s="27"/>
    </row>
    <row r="6" spans="1:13" ht="33">
      <c r="A6" s="32" t="s">
        <v>22</v>
      </c>
      <c r="B6" s="33" t="s">
        <v>16</v>
      </c>
      <c r="C6" s="33">
        <v>15</v>
      </c>
      <c r="D6" s="34">
        <v>500</v>
      </c>
      <c r="E6" s="17">
        <f t="shared" si="0"/>
        <v>7500</v>
      </c>
      <c r="F6" s="9" t="s">
        <v>127</v>
      </c>
      <c r="G6" s="35" t="s">
        <v>93</v>
      </c>
      <c r="H6" s="32" t="s">
        <v>75</v>
      </c>
      <c r="I6" s="31" t="s">
        <v>69</v>
      </c>
      <c r="J6" s="27"/>
      <c r="K6" s="27"/>
      <c r="L6" s="27"/>
      <c r="M6" s="27"/>
    </row>
    <row r="7" spans="1:13" ht="33">
      <c r="A7" s="32" t="s">
        <v>22</v>
      </c>
      <c r="B7" s="33" t="s">
        <v>36</v>
      </c>
      <c r="C7" s="33">
        <v>10</v>
      </c>
      <c r="D7" s="34">
        <v>40</v>
      </c>
      <c r="E7" s="17">
        <f t="shared" si="0"/>
        <v>400</v>
      </c>
      <c r="F7" s="35" t="s">
        <v>99</v>
      </c>
      <c r="G7" s="35" t="s">
        <v>93</v>
      </c>
      <c r="H7" s="32" t="s">
        <v>75</v>
      </c>
      <c r="I7" s="31" t="s">
        <v>69</v>
      </c>
      <c r="J7" s="27"/>
      <c r="K7" s="27"/>
      <c r="L7" s="27"/>
      <c r="M7" s="27"/>
    </row>
    <row r="9" spans="1:13">
      <c r="A9" s="13" t="s">
        <v>12</v>
      </c>
      <c r="B9" s="23"/>
      <c r="C9" s="23"/>
      <c r="D9" s="24"/>
      <c r="E9" s="86"/>
      <c r="F9" s="87"/>
      <c r="G9" s="87"/>
      <c r="H9" s="82"/>
      <c r="I9" s="21"/>
    </row>
    <row r="10" spans="1:13" ht="33">
      <c r="A10" s="32" t="s">
        <v>5</v>
      </c>
      <c r="B10" s="28" t="s">
        <v>0</v>
      </c>
      <c r="C10" s="28" t="s">
        <v>1</v>
      </c>
      <c r="D10" s="43" t="s">
        <v>2</v>
      </c>
      <c r="E10" s="44" t="s">
        <v>3</v>
      </c>
      <c r="F10" s="28" t="s">
        <v>8</v>
      </c>
      <c r="G10" s="28" t="s">
        <v>27</v>
      </c>
      <c r="H10" s="32" t="s">
        <v>11</v>
      </c>
      <c r="I10" s="45" t="s">
        <v>29</v>
      </c>
      <c r="J10" s="27" t="s">
        <v>167</v>
      </c>
      <c r="K10" s="27" t="s">
        <v>168</v>
      </c>
      <c r="L10" s="27" t="s">
        <v>169</v>
      </c>
      <c r="M10" s="27" t="s">
        <v>173</v>
      </c>
    </row>
    <row r="11" spans="1:13">
      <c r="A11" s="32" t="s">
        <v>24</v>
      </c>
      <c r="B11" s="33" t="s">
        <v>6</v>
      </c>
      <c r="C11" s="33">
        <v>10</v>
      </c>
      <c r="D11" s="34">
        <v>200</v>
      </c>
      <c r="E11" s="17">
        <f t="shared" ref="E11:E14" si="1">+C11*D11</f>
        <v>2000</v>
      </c>
      <c r="F11" s="35" t="s">
        <v>100</v>
      </c>
      <c r="G11" s="35" t="s">
        <v>91</v>
      </c>
      <c r="H11" s="55" t="s">
        <v>75</v>
      </c>
      <c r="I11" s="31" t="s">
        <v>69</v>
      </c>
      <c r="J11" s="27"/>
      <c r="K11" s="27"/>
      <c r="L11" s="27"/>
      <c r="M11" s="27"/>
    </row>
    <row r="12" spans="1:13" ht="82.5">
      <c r="A12" s="71" t="s">
        <v>24</v>
      </c>
      <c r="B12" s="112" t="s">
        <v>6</v>
      </c>
      <c r="C12" s="112">
        <v>10</v>
      </c>
      <c r="D12" s="113">
        <v>200</v>
      </c>
      <c r="E12" s="67">
        <f t="shared" si="1"/>
        <v>2000</v>
      </c>
      <c r="F12" s="68" t="s">
        <v>101</v>
      </c>
      <c r="G12" s="68" t="s">
        <v>91</v>
      </c>
      <c r="H12" s="71" t="s">
        <v>75</v>
      </c>
      <c r="I12" s="71" t="s">
        <v>69</v>
      </c>
      <c r="J12" s="27"/>
      <c r="K12" s="27"/>
      <c r="L12" s="27"/>
      <c r="M12" s="27"/>
    </row>
    <row r="13" spans="1:13" ht="82.5">
      <c r="A13" s="71" t="s">
        <v>24</v>
      </c>
      <c r="B13" s="112" t="s">
        <v>6</v>
      </c>
      <c r="C13" s="112">
        <v>10</v>
      </c>
      <c r="D13" s="113">
        <v>300</v>
      </c>
      <c r="E13" s="67">
        <f t="shared" si="1"/>
        <v>3000</v>
      </c>
      <c r="F13" s="68" t="s">
        <v>102</v>
      </c>
      <c r="G13" s="68" t="s">
        <v>91</v>
      </c>
      <c r="H13" s="71" t="s">
        <v>75</v>
      </c>
      <c r="I13" s="71" t="s">
        <v>69</v>
      </c>
      <c r="J13" s="27"/>
      <c r="K13" s="27"/>
      <c r="L13" s="27"/>
      <c r="M13" s="27"/>
    </row>
    <row r="14" spans="1:13" ht="66">
      <c r="A14" s="32" t="s">
        <v>24</v>
      </c>
      <c r="B14" s="33" t="s">
        <v>6</v>
      </c>
      <c r="C14" s="33">
        <v>20</v>
      </c>
      <c r="D14" s="34">
        <v>300</v>
      </c>
      <c r="E14" s="17">
        <f t="shared" si="1"/>
        <v>6000</v>
      </c>
      <c r="F14" s="35" t="s">
        <v>103</v>
      </c>
      <c r="G14" s="35" t="s">
        <v>91</v>
      </c>
      <c r="H14" s="32" t="s">
        <v>75</v>
      </c>
      <c r="I14" s="31" t="s">
        <v>69</v>
      </c>
      <c r="J14" s="27"/>
      <c r="K14" s="27"/>
      <c r="L14" s="27"/>
      <c r="M14" s="27"/>
    </row>
  </sheetData>
  <phoneticPr fontId="2" type="noConversion"/>
  <dataValidations count="2">
    <dataValidation type="list" allowBlank="1" showInputMessage="1" showErrorMessage="1" sqref="A4:A7 A10:A14">
      <formula1>會計科目編號及名稱</formula1>
    </dataValidation>
    <dataValidation type="list" allowBlank="1" showInputMessage="1" showErrorMessage="1" sqref="I10 I12 I14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6.5"/>
  <cols>
    <col min="1" max="1" width="20.5" bestFit="1" customWidth="1"/>
    <col min="6" max="6" width="15.25" customWidth="1"/>
  </cols>
  <sheetData>
    <row r="1" spans="1:13" ht="21">
      <c r="A1" s="129" t="s">
        <v>181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60" customHeight="1">
      <c r="A4" s="15" t="s">
        <v>22</v>
      </c>
      <c r="B4" s="27" t="s">
        <v>57</v>
      </c>
      <c r="C4" s="16">
        <v>3</v>
      </c>
      <c r="D4" s="22">
        <v>5000</v>
      </c>
      <c r="E4" s="17">
        <f t="shared" ref="E4" si="0">+C4*D4</f>
        <v>15000</v>
      </c>
      <c r="F4" s="30" t="s">
        <v>58</v>
      </c>
      <c r="G4" s="83" t="s">
        <v>59</v>
      </c>
      <c r="H4" s="55" t="s">
        <v>56</v>
      </c>
      <c r="I4" s="6" t="s">
        <v>68</v>
      </c>
      <c r="J4" s="27"/>
      <c r="K4" s="27"/>
      <c r="L4" s="27"/>
      <c r="M4" s="27"/>
    </row>
    <row r="5" spans="1:13" ht="33">
      <c r="A5" s="1" t="s">
        <v>21</v>
      </c>
      <c r="B5" s="2" t="s">
        <v>14</v>
      </c>
      <c r="C5" s="50">
        <v>3</v>
      </c>
      <c r="D5" s="50">
        <v>1650</v>
      </c>
      <c r="E5" s="69">
        <v>4950</v>
      </c>
      <c r="F5" s="52" t="s">
        <v>118</v>
      </c>
      <c r="G5" s="84" t="s">
        <v>63</v>
      </c>
      <c r="H5" s="55" t="s">
        <v>56</v>
      </c>
      <c r="I5" s="6" t="s">
        <v>68</v>
      </c>
      <c r="J5" s="27"/>
      <c r="K5" s="27"/>
      <c r="L5" s="27"/>
      <c r="M5" s="27"/>
    </row>
    <row r="6" spans="1:13" ht="33">
      <c r="A6" s="39" t="s">
        <v>26</v>
      </c>
      <c r="B6" s="27" t="s">
        <v>37</v>
      </c>
      <c r="C6" s="50">
        <v>1</v>
      </c>
      <c r="D6" s="50">
        <v>8000</v>
      </c>
      <c r="E6" s="51">
        <v>8000</v>
      </c>
      <c r="F6" s="52" t="s">
        <v>119</v>
      </c>
      <c r="G6" s="9" t="s">
        <v>120</v>
      </c>
      <c r="H6" s="55" t="s">
        <v>56</v>
      </c>
      <c r="I6" s="6" t="s">
        <v>68</v>
      </c>
      <c r="J6" s="27"/>
      <c r="K6" s="27"/>
      <c r="L6" s="27"/>
      <c r="M6" s="27"/>
    </row>
    <row r="8" spans="1:13">
      <c r="A8" s="13" t="s">
        <v>12</v>
      </c>
      <c r="B8" s="23"/>
      <c r="C8" s="23"/>
      <c r="D8" s="24"/>
      <c r="E8" s="86"/>
      <c r="F8" s="87"/>
      <c r="G8" s="87"/>
      <c r="H8" s="82"/>
      <c r="I8" s="21"/>
    </row>
    <row r="9" spans="1:13" ht="33">
      <c r="A9" s="32" t="s">
        <v>5</v>
      </c>
      <c r="B9" s="28" t="s">
        <v>0</v>
      </c>
      <c r="C9" s="28" t="s">
        <v>1</v>
      </c>
      <c r="D9" s="43" t="s">
        <v>2</v>
      </c>
      <c r="E9" s="44" t="s">
        <v>3</v>
      </c>
      <c r="F9" s="28" t="s">
        <v>8</v>
      </c>
      <c r="G9" s="28" t="s">
        <v>27</v>
      </c>
      <c r="H9" s="32" t="s">
        <v>11</v>
      </c>
      <c r="I9" s="45" t="s">
        <v>29</v>
      </c>
      <c r="J9" s="27" t="s">
        <v>167</v>
      </c>
      <c r="K9" s="27" t="s">
        <v>168</v>
      </c>
      <c r="L9" s="27" t="s">
        <v>169</v>
      </c>
      <c r="M9" s="27" t="s">
        <v>173</v>
      </c>
    </row>
    <row r="10" spans="1:13" ht="33">
      <c r="A10" s="32" t="s">
        <v>24</v>
      </c>
      <c r="B10" s="27" t="s">
        <v>6</v>
      </c>
      <c r="C10" s="16">
        <v>20</v>
      </c>
      <c r="D10" s="22">
        <v>400</v>
      </c>
      <c r="E10" s="17">
        <f t="shared" ref="E10:E11" si="1">+C10*D10</f>
        <v>8000</v>
      </c>
      <c r="F10" s="30" t="s">
        <v>92</v>
      </c>
      <c r="G10" s="30" t="s">
        <v>91</v>
      </c>
      <c r="H10" s="32" t="s">
        <v>56</v>
      </c>
      <c r="I10" s="49" t="s">
        <v>68</v>
      </c>
      <c r="J10" s="27"/>
      <c r="K10" s="27"/>
      <c r="L10" s="27"/>
      <c r="M10" s="27"/>
    </row>
    <row r="11" spans="1:13" ht="33">
      <c r="A11" s="32" t="s">
        <v>24</v>
      </c>
      <c r="B11" s="27" t="s">
        <v>6</v>
      </c>
      <c r="C11" s="16">
        <v>20</v>
      </c>
      <c r="D11" s="22">
        <v>400</v>
      </c>
      <c r="E11" s="17">
        <f t="shared" si="1"/>
        <v>8000</v>
      </c>
      <c r="F11" s="30" t="s">
        <v>92</v>
      </c>
      <c r="G11" s="30" t="s">
        <v>91</v>
      </c>
      <c r="H11" s="55" t="s">
        <v>56</v>
      </c>
      <c r="I11" s="49" t="s">
        <v>68</v>
      </c>
      <c r="J11" s="27"/>
      <c r="K11" s="27"/>
      <c r="L11" s="27"/>
      <c r="M11" s="27"/>
    </row>
  </sheetData>
  <phoneticPr fontId="2" type="noConversion"/>
  <dataValidations count="2">
    <dataValidation type="list" allowBlank="1" showInputMessage="1" showErrorMessage="1" sqref="A4:A6 A9 A11">
      <formula1>會計科目編號及名稱</formula1>
    </dataValidation>
    <dataValidation type="list" allowBlank="1" showInputMessage="1" showErrorMessage="1" sqref="I9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2" sqref="A2"/>
    </sheetView>
  </sheetViews>
  <sheetFormatPr defaultRowHeight="16.5"/>
  <cols>
    <col min="1" max="1" width="20.5" bestFit="1" customWidth="1"/>
    <col min="6" max="6" width="22.875" customWidth="1"/>
  </cols>
  <sheetData>
    <row r="1" spans="1:13" ht="21">
      <c r="A1" s="129" t="s">
        <v>180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51.75" customHeight="1">
      <c r="A4" s="15" t="s">
        <v>21</v>
      </c>
      <c r="B4" s="40" t="s">
        <v>10</v>
      </c>
      <c r="C4" s="40">
        <v>3</v>
      </c>
      <c r="D4" s="41">
        <v>9000</v>
      </c>
      <c r="E4" s="17">
        <f t="shared" ref="E4:E6" si="0">+C4*D4</f>
        <v>27000</v>
      </c>
      <c r="F4" s="47" t="s">
        <v>110</v>
      </c>
      <c r="G4" s="47" t="s">
        <v>109</v>
      </c>
      <c r="H4" s="32" t="s">
        <v>65</v>
      </c>
      <c r="I4" s="31" t="s">
        <v>69</v>
      </c>
      <c r="J4" s="27"/>
      <c r="K4" s="27"/>
      <c r="L4" s="27"/>
      <c r="M4" s="27"/>
    </row>
    <row r="5" spans="1:13" ht="51.75" customHeight="1">
      <c r="A5" s="15" t="s">
        <v>22</v>
      </c>
      <c r="B5" s="18" t="s">
        <v>13</v>
      </c>
      <c r="C5" s="18">
        <v>9</v>
      </c>
      <c r="D5" s="42">
        <v>1500</v>
      </c>
      <c r="E5" s="17">
        <f t="shared" si="0"/>
        <v>13500</v>
      </c>
      <c r="F5" s="47" t="s">
        <v>106</v>
      </c>
      <c r="G5" s="48" t="s">
        <v>93</v>
      </c>
      <c r="H5" s="32" t="s">
        <v>65</v>
      </c>
      <c r="I5" s="31" t="s">
        <v>69</v>
      </c>
      <c r="J5" s="27"/>
      <c r="K5" s="27"/>
      <c r="L5" s="27"/>
      <c r="M5" s="27"/>
    </row>
    <row r="6" spans="1:13" ht="49.5">
      <c r="A6" s="7" t="s">
        <v>21</v>
      </c>
      <c r="B6" s="89" t="s">
        <v>144</v>
      </c>
      <c r="C6" s="99">
        <v>40</v>
      </c>
      <c r="D6" s="100">
        <v>400</v>
      </c>
      <c r="E6" s="90">
        <f t="shared" si="0"/>
        <v>16000</v>
      </c>
      <c r="F6" s="91" t="s">
        <v>159</v>
      </c>
      <c r="G6" s="75" t="s">
        <v>171</v>
      </c>
      <c r="H6" s="101" t="s">
        <v>65</v>
      </c>
      <c r="I6" s="6" t="s">
        <v>69</v>
      </c>
      <c r="J6" s="27"/>
      <c r="K6" s="27"/>
      <c r="L6" s="27"/>
      <c r="M6" s="27"/>
    </row>
    <row r="7" spans="1:13">
      <c r="C7" s="102"/>
      <c r="D7" s="102"/>
      <c r="E7" s="102"/>
      <c r="F7" s="102"/>
      <c r="G7" s="102"/>
      <c r="H7" s="102"/>
      <c r="I7" s="102"/>
    </row>
    <row r="8" spans="1:13">
      <c r="A8" s="13" t="s">
        <v>12</v>
      </c>
      <c r="B8" s="23"/>
      <c r="C8" s="103"/>
      <c r="D8" s="86"/>
      <c r="E8" s="86"/>
      <c r="F8" s="87"/>
      <c r="G8" s="87"/>
      <c r="H8" s="82"/>
      <c r="I8" s="21"/>
    </row>
    <row r="9" spans="1:13" ht="33">
      <c r="A9" s="32" t="s">
        <v>5</v>
      </c>
      <c r="B9" s="28" t="s">
        <v>0</v>
      </c>
      <c r="C9" s="28" t="s">
        <v>1</v>
      </c>
      <c r="D9" s="43" t="s">
        <v>2</v>
      </c>
      <c r="E9" s="44" t="s">
        <v>3</v>
      </c>
      <c r="F9" s="28" t="s">
        <v>8</v>
      </c>
      <c r="G9" s="28" t="s">
        <v>27</v>
      </c>
      <c r="H9" s="32" t="s">
        <v>11</v>
      </c>
      <c r="I9" s="45" t="s">
        <v>29</v>
      </c>
      <c r="J9" s="27" t="s">
        <v>167</v>
      </c>
      <c r="K9" s="27" t="s">
        <v>168</v>
      </c>
      <c r="L9" s="27" t="s">
        <v>169</v>
      </c>
      <c r="M9" s="27" t="s">
        <v>173</v>
      </c>
    </row>
    <row r="10" spans="1:13" ht="33">
      <c r="A10" s="28" t="s">
        <v>84</v>
      </c>
      <c r="B10" s="27" t="s">
        <v>74</v>
      </c>
      <c r="C10" s="27">
        <v>22</v>
      </c>
      <c r="D10" s="77">
        <v>26000</v>
      </c>
      <c r="E10" s="17">
        <f t="shared" ref="E10:E11" si="1">+C10*D10</f>
        <v>572000</v>
      </c>
      <c r="F10" s="47" t="s">
        <v>104</v>
      </c>
      <c r="G10" s="47" t="s">
        <v>72</v>
      </c>
      <c r="H10" s="55" t="s">
        <v>65</v>
      </c>
      <c r="I10" s="31" t="s">
        <v>69</v>
      </c>
      <c r="J10" s="27"/>
      <c r="K10" s="27"/>
      <c r="L10" s="27"/>
      <c r="M10" s="27"/>
    </row>
    <row r="11" spans="1:13" ht="33">
      <c r="A11" s="16" t="s">
        <v>83</v>
      </c>
      <c r="B11" s="18" t="s">
        <v>10</v>
      </c>
      <c r="C11" s="27">
        <v>3</v>
      </c>
      <c r="D11" s="104">
        <v>30000</v>
      </c>
      <c r="E11" s="17">
        <f t="shared" si="1"/>
        <v>90000</v>
      </c>
      <c r="F11" s="47" t="s">
        <v>71</v>
      </c>
      <c r="G11" s="47" t="s">
        <v>73</v>
      </c>
      <c r="H11" s="55" t="s">
        <v>65</v>
      </c>
      <c r="I11" s="31" t="s">
        <v>69</v>
      </c>
      <c r="J11" s="27"/>
      <c r="K11" s="27"/>
      <c r="L11" s="27"/>
      <c r="M11" s="27"/>
    </row>
    <row r="12" spans="1:13" ht="49.5">
      <c r="A12" s="109" t="s">
        <v>24</v>
      </c>
      <c r="B12" s="5" t="s">
        <v>130</v>
      </c>
      <c r="C12" s="105">
        <v>1</v>
      </c>
      <c r="D12" s="106">
        <v>95525</v>
      </c>
      <c r="E12" s="107">
        <f>C12*D12</f>
        <v>95525</v>
      </c>
      <c r="F12" s="91" t="s">
        <v>129</v>
      </c>
      <c r="G12" s="75" t="s">
        <v>172</v>
      </c>
      <c r="H12" s="55" t="s">
        <v>65</v>
      </c>
      <c r="I12" s="6" t="s">
        <v>69</v>
      </c>
      <c r="J12" s="27"/>
      <c r="K12" s="27"/>
      <c r="L12" s="27"/>
      <c r="M12" s="27"/>
    </row>
  </sheetData>
  <phoneticPr fontId="2" type="noConversion"/>
  <dataValidations count="2">
    <dataValidation type="list" allowBlank="1" showInputMessage="1" showErrorMessage="1" sqref="A4:A6 A9:A12">
      <formula1>會計科目編號及名稱</formula1>
    </dataValidation>
    <dataValidation type="list" allowBlank="1" showInputMessage="1" showErrorMessage="1" sqref="I9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RowHeight="16.5"/>
  <cols>
    <col min="1" max="1" width="20.5" bestFit="1" customWidth="1"/>
    <col min="6" max="6" width="24" customWidth="1"/>
  </cols>
  <sheetData>
    <row r="1" spans="1:13" ht="21">
      <c r="A1" s="129" t="s">
        <v>179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170</v>
      </c>
    </row>
    <row r="4" spans="1:13" ht="42.75" customHeight="1">
      <c r="A4" s="39" t="s">
        <v>22</v>
      </c>
      <c r="B4" s="27" t="s">
        <v>47</v>
      </c>
      <c r="C4" s="50">
        <v>20</v>
      </c>
      <c r="D4" s="46">
        <v>450</v>
      </c>
      <c r="E4" s="65">
        <f t="shared" ref="E4:E13" si="0">+C4*D4</f>
        <v>9000</v>
      </c>
      <c r="F4" s="36" t="s">
        <v>105</v>
      </c>
      <c r="G4" s="36" t="s">
        <v>64</v>
      </c>
      <c r="H4" s="55" t="s">
        <v>66</v>
      </c>
      <c r="I4" s="6" t="s">
        <v>70</v>
      </c>
      <c r="J4" s="27"/>
      <c r="K4" s="27"/>
      <c r="L4" s="27"/>
      <c r="M4" s="27"/>
    </row>
    <row r="5" spans="1:13" ht="52.5" customHeight="1">
      <c r="A5" s="110" t="s">
        <v>22</v>
      </c>
      <c r="B5" s="27" t="s">
        <v>9</v>
      </c>
      <c r="C5" s="19">
        <v>5</v>
      </c>
      <c r="D5" s="20">
        <v>350</v>
      </c>
      <c r="E5" s="17">
        <f t="shared" si="0"/>
        <v>1750</v>
      </c>
      <c r="F5" s="35" t="s">
        <v>96</v>
      </c>
      <c r="G5" s="35" t="s">
        <v>93</v>
      </c>
      <c r="H5" s="32" t="s">
        <v>66</v>
      </c>
      <c r="I5" s="6" t="s">
        <v>70</v>
      </c>
      <c r="J5" s="27"/>
      <c r="K5" s="27"/>
      <c r="L5" s="27"/>
      <c r="M5" s="27"/>
    </row>
    <row r="6" spans="1:13" ht="33">
      <c r="A6" s="66" t="s">
        <v>21</v>
      </c>
      <c r="B6" s="112" t="s">
        <v>10</v>
      </c>
      <c r="C6" s="117">
        <v>3</v>
      </c>
      <c r="D6" s="118">
        <v>3000</v>
      </c>
      <c r="E6" s="67">
        <f t="shared" si="0"/>
        <v>9000</v>
      </c>
      <c r="F6" s="68" t="s">
        <v>111</v>
      </c>
      <c r="G6" s="68" t="s">
        <v>51</v>
      </c>
      <c r="H6" s="85" t="s">
        <v>66</v>
      </c>
      <c r="I6" s="71" t="s">
        <v>70</v>
      </c>
      <c r="J6" s="27"/>
      <c r="K6" s="27"/>
      <c r="L6" s="27"/>
      <c r="M6" s="27"/>
    </row>
    <row r="7" spans="1:13" ht="33">
      <c r="A7" s="110" t="s">
        <v>22</v>
      </c>
      <c r="B7" s="27" t="s">
        <v>49</v>
      </c>
      <c r="C7" s="19">
        <v>30</v>
      </c>
      <c r="D7" s="20">
        <v>200</v>
      </c>
      <c r="E7" s="17">
        <f t="shared" si="0"/>
        <v>6000</v>
      </c>
      <c r="F7" s="35" t="s">
        <v>97</v>
      </c>
      <c r="G7" s="35" t="s">
        <v>93</v>
      </c>
      <c r="H7" s="32" t="s">
        <v>66</v>
      </c>
      <c r="I7" s="6" t="s">
        <v>70</v>
      </c>
      <c r="J7" s="27"/>
      <c r="K7" s="27"/>
      <c r="L7" s="27"/>
      <c r="M7" s="27"/>
    </row>
    <row r="8" spans="1:13" ht="33">
      <c r="A8" s="110" t="s">
        <v>22</v>
      </c>
      <c r="B8" s="27" t="s">
        <v>50</v>
      </c>
      <c r="C8" s="19">
        <v>135</v>
      </c>
      <c r="D8" s="20">
        <v>25</v>
      </c>
      <c r="E8" s="17">
        <f t="shared" si="0"/>
        <v>3375</v>
      </c>
      <c r="F8" s="35" t="s">
        <v>98</v>
      </c>
      <c r="G8" s="35" t="s">
        <v>93</v>
      </c>
      <c r="H8" s="32" t="s">
        <v>66</v>
      </c>
      <c r="I8" s="6" t="s">
        <v>70</v>
      </c>
      <c r="J8" s="27"/>
      <c r="K8" s="27"/>
      <c r="L8" s="27"/>
      <c r="M8" s="27"/>
    </row>
    <row r="9" spans="1:13">
      <c r="A9" s="72" t="s">
        <v>21</v>
      </c>
      <c r="B9" s="73" t="s">
        <v>19</v>
      </c>
      <c r="C9" s="73">
        <v>50</v>
      </c>
      <c r="D9" s="74">
        <v>500</v>
      </c>
      <c r="E9" s="67">
        <f t="shared" si="0"/>
        <v>25000</v>
      </c>
      <c r="F9" s="68" t="s">
        <v>86</v>
      </c>
      <c r="G9" s="68" t="s">
        <v>164</v>
      </c>
      <c r="H9" s="85" t="s">
        <v>67</v>
      </c>
      <c r="I9" s="6" t="s">
        <v>70</v>
      </c>
      <c r="J9" s="27"/>
      <c r="K9" s="27"/>
      <c r="L9" s="27"/>
      <c r="M9" s="27"/>
    </row>
    <row r="10" spans="1:13">
      <c r="A10" s="72" t="s">
        <v>22</v>
      </c>
      <c r="B10" s="73" t="s">
        <v>85</v>
      </c>
      <c r="C10" s="73">
        <v>50</v>
      </c>
      <c r="D10" s="74">
        <v>550</v>
      </c>
      <c r="E10" s="67">
        <f t="shared" si="0"/>
        <v>27500</v>
      </c>
      <c r="F10" s="68" t="s">
        <v>87</v>
      </c>
      <c r="G10" s="68" t="s">
        <v>164</v>
      </c>
      <c r="H10" s="85" t="s">
        <v>67</v>
      </c>
      <c r="I10" s="6" t="s">
        <v>70</v>
      </c>
      <c r="J10" s="27"/>
      <c r="K10" s="27"/>
      <c r="L10" s="27"/>
      <c r="M10" s="27"/>
    </row>
    <row r="11" spans="1:13">
      <c r="A11" s="66" t="s">
        <v>22</v>
      </c>
      <c r="B11" s="73" t="s">
        <v>85</v>
      </c>
      <c r="C11" s="73">
        <v>50</v>
      </c>
      <c r="D11" s="74">
        <v>750</v>
      </c>
      <c r="E11" s="67">
        <f t="shared" si="0"/>
        <v>37500</v>
      </c>
      <c r="F11" s="68" t="s">
        <v>88</v>
      </c>
      <c r="G11" s="68" t="s">
        <v>164</v>
      </c>
      <c r="H11" s="71" t="s">
        <v>67</v>
      </c>
      <c r="I11" s="6" t="s">
        <v>70</v>
      </c>
      <c r="J11" s="27"/>
      <c r="K11" s="27"/>
      <c r="L11" s="27"/>
      <c r="M11" s="27"/>
    </row>
    <row r="12" spans="1:13">
      <c r="A12" s="72" t="s">
        <v>21</v>
      </c>
      <c r="B12" s="73" t="s">
        <v>19</v>
      </c>
      <c r="C12" s="73">
        <v>6</v>
      </c>
      <c r="D12" s="74">
        <v>4000</v>
      </c>
      <c r="E12" s="67">
        <f t="shared" si="0"/>
        <v>24000</v>
      </c>
      <c r="F12" s="68" t="s">
        <v>89</v>
      </c>
      <c r="G12" s="68" t="s">
        <v>89</v>
      </c>
      <c r="H12" s="71" t="s">
        <v>67</v>
      </c>
      <c r="I12" s="6" t="s">
        <v>70</v>
      </c>
      <c r="J12" s="27"/>
      <c r="K12" s="27"/>
      <c r="L12" s="27"/>
      <c r="M12" s="27"/>
    </row>
    <row r="13" spans="1:13" ht="33">
      <c r="A13" s="72" t="s">
        <v>22</v>
      </c>
      <c r="B13" s="73" t="s">
        <v>47</v>
      </c>
      <c r="C13" s="73">
        <v>120</v>
      </c>
      <c r="D13" s="74">
        <v>120</v>
      </c>
      <c r="E13" s="67">
        <f t="shared" si="0"/>
        <v>14400</v>
      </c>
      <c r="F13" s="68" t="s">
        <v>90</v>
      </c>
      <c r="G13" s="68" t="s">
        <v>163</v>
      </c>
      <c r="H13" s="71" t="s">
        <v>67</v>
      </c>
      <c r="I13" s="6" t="s">
        <v>70</v>
      </c>
      <c r="J13" s="27"/>
      <c r="K13" s="27"/>
      <c r="L13" s="27"/>
      <c r="M13" s="27"/>
    </row>
    <row r="15" spans="1:13">
      <c r="A15" s="13" t="s">
        <v>12</v>
      </c>
      <c r="B15" s="23"/>
      <c r="C15" s="23"/>
      <c r="D15" s="24"/>
      <c r="E15" s="86"/>
      <c r="F15" s="87"/>
      <c r="G15" s="87"/>
      <c r="H15" s="82"/>
      <c r="I15" s="21"/>
    </row>
    <row r="16" spans="1:13" ht="33">
      <c r="A16" s="32" t="s">
        <v>5</v>
      </c>
      <c r="B16" s="28" t="s">
        <v>0</v>
      </c>
      <c r="C16" s="28" t="s">
        <v>1</v>
      </c>
      <c r="D16" s="43" t="s">
        <v>2</v>
      </c>
      <c r="E16" s="44" t="s">
        <v>3</v>
      </c>
      <c r="F16" s="28" t="s">
        <v>8</v>
      </c>
      <c r="G16" s="28" t="s">
        <v>27</v>
      </c>
      <c r="H16" s="32" t="s">
        <v>11</v>
      </c>
      <c r="I16" s="45" t="s">
        <v>29</v>
      </c>
      <c r="J16" s="27" t="s">
        <v>167</v>
      </c>
      <c r="K16" s="27" t="s">
        <v>168</v>
      </c>
      <c r="L16" s="27" t="s">
        <v>169</v>
      </c>
      <c r="M16" s="27" t="s">
        <v>173</v>
      </c>
    </row>
    <row r="17" spans="1:13" ht="33">
      <c r="A17" s="28" t="s">
        <v>84</v>
      </c>
      <c r="B17" s="33" t="s">
        <v>10</v>
      </c>
      <c r="C17" s="33">
        <v>1</v>
      </c>
      <c r="D17" s="34">
        <v>25000</v>
      </c>
      <c r="E17" s="17">
        <f t="shared" ref="E17" si="1">+C17*D17</f>
        <v>25000</v>
      </c>
      <c r="F17" s="76" t="s">
        <v>52</v>
      </c>
      <c r="G17" s="111" t="s">
        <v>166</v>
      </c>
      <c r="H17" s="32" t="s">
        <v>67</v>
      </c>
      <c r="I17" s="31" t="s">
        <v>70</v>
      </c>
      <c r="J17" s="27"/>
      <c r="K17" s="27"/>
      <c r="L17" s="27"/>
      <c r="M17" s="27"/>
    </row>
  </sheetData>
  <phoneticPr fontId="2" type="noConversion"/>
  <dataValidations count="2">
    <dataValidation type="list" allowBlank="1" showInputMessage="1" showErrorMessage="1" sqref="A4:A13 A16:A17">
      <formula1>會計科目編號及名稱</formula1>
    </dataValidation>
    <dataValidation type="list" allowBlank="1" showInputMessage="1" showErrorMessage="1" sqref="I16:I17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6.5"/>
  <cols>
    <col min="1" max="1" width="20.5" bestFit="1" customWidth="1"/>
    <col min="6" max="6" width="13.25" customWidth="1"/>
  </cols>
  <sheetData>
    <row r="1" spans="1:13" ht="21">
      <c r="A1" s="129" t="s">
        <v>178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33">
      <c r="A4" s="72" t="s">
        <v>23</v>
      </c>
      <c r="B4" s="73" t="s">
        <v>77</v>
      </c>
      <c r="C4" s="121">
        <v>50</v>
      </c>
      <c r="D4" s="122">
        <v>80</v>
      </c>
      <c r="E4" s="67">
        <f t="shared" ref="E4:E19" si="0">+C4*D4</f>
        <v>4000</v>
      </c>
      <c r="F4" s="114" t="s">
        <v>121</v>
      </c>
      <c r="G4" s="70" t="s">
        <v>31</v>
      </c>
      <c r="H4" s="71" t="s">
        <v>76</v>
      </c>
      <c r="I4" s="71" t="s">
        <v>70</v>
      </c>
      <c r="J4" s="27"/>
      <c r="K4" s="27"/>
      <c r="L4" s="27"/>
      <c r="M4" s="27"/>
    </row>
    <row r="5" spans="1:13" ht="49.5">
      <c r="A5" s="97" t="s">
        <v>4</v>
      </c>
      <c r="B5" s="27" t="s">
        <v>33</v>
      </c>
      <c r="C5" s="50">
        <v>8</v>
      </c>
      <c r="D5" s="50">
        <v>1600</v>
      </c>
      <c r="E5" s="51">
        <f t="shared" si="0"/>
        <v>12800</v>
      </c>
      <c r="F5" s="52" t="s">
        <v>122</v>
      </c>
      <c r="G5" s="119" t="s">
        <v>94</v>
      </c>
      <c r="H5" s="55" t="s">
        <v>76</v>
      </c>
      <c r="I5" s="6" t="s">
        <v>70</v>
      </c>
      <c r="J5" s="27"/>
      <c r="K5" s="27"/>
      <c r="L5" s="27"/>
      <c r="M5" s="27"/>
    </row>
    <row r="6" spans="1:13" ht="49.5">
      <c r="A6" s="15" t="s">
        <v>22</v>
      </c>
      <c r="B6" s="18" t="s">
        <v>78</v>
      </c>
      <c r="C6" s="18">
        <v>4</v>
      </c>
      <c r="D6" s="38">
        <v>5000</v>
      </c>
      <c r="E6" s="17">
        <f t="shared" si="0"/>
        <v>20000</v>
      </c>
      <c r="F6" s="47" t="s">
        <v>79</v>
      </c>
      <c r="G6" s="83" t="s">
        <v>59</v>
      </c>
      <c r="H6" s="32" t="s">
        <v>76</v>
      </c>
      <c r="I6" s="6" t="s">
        <v>70</v>
      </c>
      <c r="J6" s="27"/>
      <c r="K6" s="27"/>
      <c r="L6" s="27"/>
      <c r="M6" s="27"/>
    </row>
    <row r="7" spans="1:13" ht="33">
      <c r="A7" s="7" t="s">
        <v>21</v>
      </c>
      <c r="B7" s="94" t="s">
        <v>77</v>
      </c>
      <c r="C7" s="95">
        <v>2</v>
      </c>
      <c r="D7" s="96">
        <v>4800</v>
      </c>
      <c r="E7" s="90">
        <f t="shared" si="0"/>
        <v>9600</v>
      </c>
      <c r="F7" s="92" t="s">
        <v>131</v>
      </c>
      <c r="G7" s="92" t="s">
        <v>146</v>
      </c>
      <c r="H7" s="78" t="s">
        <v>76</v>
      </c>
      <c r="I7" s="93" t="s">
        <v>70</v>
      </c>
      <c r="J7" s="27"/>
      <c r="K7" s="27"/>
      <c r="L7" s="27"/>
      <c r="M7" s="27"/>
    </row>
    <row r="8" spans="1:13" ht="49.5">
      <c r="A8" s="7" t="s">
        <v>21</v>
      </c>
      <c r="B8" s="94" t="s">
        <v>77</v>
      </c>
      <c r="C8" s="95">
        <v>2</v>
      </c>
      <c r="D8" s="96">
        <v>2000</v>
      </c>
      <c r="E8" s="90">
        <f t="shared" si="0"/>
        <v>4000</v>
      </c>
      <c r="F8" s="92" t="s">
        <v>132</v>
      </c>
      <c r="G8" s="92" t="s">
        <v>147</v>
      </c>
      <c r="H8" s="78" t="s">
        <v>76</v>
      </c>
      <c r="I8" s="93" t="s">
        <v>70</v>
      </c>
      <c r="J8" s="27"/>
      <c r="K8" s="27"/>
      <c r="L8" s="27"/>
      <c r="M8" s="27"/>
    </row>
    <row r="9" spans="1:13" ht="49.5">
      <c r="A9" s="7" t="s">
        <v>21</v>
      </c>
      <c r="B9" s="94" t="s">
        <v>77</v>
      </c>
      <c r="C9" s="95">
        <v>2</v>
      </c>
      <c r="D9" s="96">
        <v>4800</v>
      </c>
      <c r="E9" s="90">
        <f t="shared" si="0"/>
        <v>9600</v>
      </c>
      <c r="F9" s="92" t="s">
        <v>133</v>
      </c>
      <c r="G9" s="92" t="s">
        <v>148</v>
      </c>
      <c r="H9" s="78" t="s">
        <v>76</v>
      </c>
      <c r="I9" s="93" t="s">
        <v>70</v>
      </c>
      <c r="J9" s="27"/>
      <c r="K9" s="27"/>
      <c r="L9" s="27"/>
      <c r="M9" s="27"/>
    </row>
    <row r="10" spans="1:13" ht="49.5">
      <c r="A10" s="7" t="s">
        <v>21</v>
      </c>
      <c r="B10" s="94" t="s">
        <v>77</v>
      </c>
      <c r="C10" s="95">
        <v>2</v>
      </c>
      <c r="D10" s="96">
        <v>8000</v>
      </c>
      <c r="E10" s="90">
        <f t="shared" si="0"/>
        <v>16000</v>
      </c>
      <c r="F10" s="92" t="s">
        <v>134</v>
      </c>
      <c r="G10" s="92" t="s">
        <v>149</v>
      </c>
      <c r="H10" s="78" t="s">
        <v>76</v>
      </c>
      <c r="I10" s="93" t="s">
        <v>70</v>
      </c>
      <c r="J10" s="27"/>
      <c r="K10" s="27"/>
      <c r="L10" s="27"/>
      <c r="M10" s="27"/>
    </row>
    <row r="11" spans="1:13" ht="49.5">
      <c r="A11" s="7" t="s">
        <v>21</v>
      </c>
      <c r="B11" s="94" t="s">
        <v>77</v>
      </c>
      <c r="C11" s="95">
        <v>2</v>
      </c>
      <c r="D11" s="96">
        <v>1800</v>
      </c>
      <c r="E11" s="90">
        <f t="shared" si="0"/>
        <v>3600</v>
      </c>
      <c r="F11" s="92" t="s">
        <v>135</v>
      </c>
      <c r="G11" s="92" t="s">
        <v>150</v>
      </c>
      <c r="H11" s="78" t="s">
        <v>76</v>
      </c>
      <c r="I11" s="93" t="s">
        <v>70</v>
      </c>
      <c r="J11" s="27"/>
      <c r="K11" s="27"/>
      <c r="L11" s="27"/>
      <c r="M11" s="27"/>
    </row>
    <row r="12" spans="1:13" ht="49.5">
      <c r="A12" s="7" t="s">
        <v>21</v>
      </c>
      <c r="B12" s="94" t="s">
        <v>77</v>
      </c>
      <c r="C12" s="95">
        <v>2</v>
      </c>
      <c r="D12" s="96">
        <v>2400</v>
      </c>
      <c r="E12" s="90">
        <f t="shared" si="0"/>
        <v>4800</v>
      </c>
      <c r="F12" s="92" t="s">
        <v>136</v>
      </c>
      <c r="G12" s="92" t="s">
        <v>151</v>
      </c>
      <c r="H12" s="78" t="s">
        <v>76</v>
      </c>
      <c r="I12" s="93" t="s">
        <v>70</v>
      </c>
      <c r="J12" s="27"/>
      <c r="K12" s="27"/>
      <c r="L12" s="27"/>
      <c r="M12" s="27"/>
    </row>
    <row r="13" spans="1:13" ht="49.5">
      <c r="A13" s="7" t="s">
        <v>21</v>
      </c>
      <c r="B13" s="94" t="s">
        <v>77</v>
      </c>
      <c r="C13" s="95">
        <v>2</v>
      </c>
      <c r="D13" s="96">
        <v>1000</v>
      </c>
      <c r="E13" s="90">
        <f t="shared" si="0"/>
        <v>2000</v>
      </c>
      <c r="F13" s="92" t="s">
        <v>137</v>
      </c>
      <c r="G13" s="92" t="s">
        <v>152</v>
      </c>
      <c r="H13" s="78" t="s">
        <v>76</v>
      </c>
      <c r="I13" s="93" t="s">
        <v>70</v>
      </c>
      <c r="J13" s="27"/>
      <c r="K13" s="27"/>
      <c r="L13" s="27"/>
      <c r="M13" s="27"/>
    </row>
    <row r="14" spans="1:13" ht="49.5">
      <c r="A14" s="7" t="s">
        <v>21</v>
      </c>
      <c r="B14" s="94" t="s">
        <v>77</v>
      </c>
      <c r="C14" s="95">
        <v>2</v>
      </c>
      <c r="D14" s="96">
        <v>2800</v>
      </c>
      <c r="E14" s="90">
        <f t="shared" si="0"/>
        <v>5600</v>
      </c>
      <c r="F14" s="92" t="s">
        <v>138</v>
      </c>
      <c r="G14" s="92" t="s">
        <v>153</v>
      </c>
      <c r="H14" s="78" t="s">
        <v>76</v>
      </c>
      <c r="I14" s="93" t="s">
        <v>70</v>
      </c>
      <c r="J14" s="27"/>
      <c r="K14" s="27"/>
      <c r="L14" s="27"/>
      <c r="M14" s="27"/>
    </row>
    <row r="15" spans="1:13" ht="33">
      <c r="A15" s="7" t="s">
        <v>21</v>
      </c>
      <c r="B15" s="94" t="s">
        <v>77</v>
      </c>
      <c r="C15" s="95">
        <v>2</v>
      </c>
      <c r="D15" s="96">
        <v>2000</v>
      </c>
      <c r="E15" s="90">
        <f t="shared" si="0"/>
        <v>4000</v>
      </c>
      <c r="F15" s="92" t="s">
        <v>139</v>
      </c>
      <c r="G15" s="92" t="s">
        <v>154</v>
      </c>
      <c r="H15" s="78" t="s">
        <v>76</v>
      </c>
      <c r="I15" s="93" t="s">
        <v>70</v>
      </c>
      <c r="J15" s="27"/>
      <c r="K15" s="27"/>
      <c r="L15" s="27"/>
      <c r="M15" s="27"/>
    </row>
    <row r="16" spans="1:13" ht="49.5">
      <c r="A16" s="7" t="s">
        <v>21</v>
      </c>
      <c r="B16" s="94" t="s">
        <v>77</v>
      </c>
      <c r="C16" s="95">
        <v>2</v>
      </c>
      <c r="D16" s="96">
        <v>4800</v>
      </c>
      <c r="E16" s="90">
        <f t="shared" si="0"/>
        <v>9600</v>
      </c>
      <c r="F16" s="92" t="s">
        <v>140</v>
      </c>
      <c r="G16" s="92" t="s">
        <v>155</v>
      </c>
      <c r="H16" s="78" t="s">
        <v>76</v>
      </c>
      <c r="I16" s="93" t="s">
        <v>70</v>
      </c>
      <c r="J16" s="27"/>
      <c r="K16" s="27"/>
      <c r="L16" s="27"/>
      <c r="M16" s="27"/>
    </row>
    <row r="17" spans="1:13" ht="49.5">
      <c r="A17" s="7" t="s">
        <v>21</v>
      </c>
      <c r="B17" s="94" t="s">
        <v>77</v>
      </c>
      <c r="C17" s="95">
        <v>2</v>
      </c>
      <c r="D17" s="96">
        <v>2800</v>
      </c>
      <c r="E17" s="90">
        <f t="shared" si="0"/>
        <v>5600</v>
      </c>
      <c r="F17" s="92" t="s">
        <v>141</v>
      </c>
      <c r="G17" s="92" t="s">
        <v>156</v>
      </c>
      <c r="H17" s="78" t="s">
        <v>76</v>
      </c>
      <c r="I17" s="93" t="s">
        <v>70</v>
      </c>
      <c r="J17" s="27"/>
      <c r="K17" s="27"/>
      <c r="L17" s="27"/>
      <c r="M17" s="27"/>
    </row>
    <row r="18" spans="1:13" ht="33">
      <c r="A18" s="7" t="s">
        <v>21</v>
      </c>
      <c r="B18" s="94" t="s">
        <v>77</v>
      </c>
      <c r="C18" s="95">
        <v>2</v>
      </c>
      <c r="D18" s="96">
        <v>6000</v>
      </c>
      <c r="E18" s="90">
        <f t="shared" si="0"/>
        <v>12000</v>
      </c>
      <c r="F18" s="92" t="s">
        <v>142</v>
      </c>
      <c r="G18" s="92" t="s">
        <v>157</v>
      </c>
      <c r="H18" s="78" t="s">
        <v>76</v>
      </c>
      <c r="I18" s="93" t="s">
        <v>70</v>
      </c>
      <c r="J18" s="27"/>
      <c r="K18" s="27"/>
      <c r="L18" s="27"/>
      <c r="M18" s="27"/>
    </row>
    <row r="19" spans="1:13" ht="49.5">
      <c r="A19" s="7" t="s">
        <v>21</v>
      </c>
      <c r="B19" s="94" t="s">
        <v>77</v>
      </c>
      <c r="C19" s="95">
        <v>2</v>
      </c>
      <c r="D19" s="96">
        <v>1800</v>
      </c>
      <c r="E19" s="90">
        <f t="shared" si="0"/>
        <v>3600</v>
      </c>
      <c r="F19" s="92" t="s">
        <v>143</v>
      </c>
      <c r="G19" s="92" t="s">
        <v>158</v>
      </c>
      <c r="H19" s="78" t="s">
        <v>76</v>
      </c>
      <c r="I19" s="93" t="s">
        <v>70</v>
      </c>
      <c r="J19" s="27"/>
      <c r="K19" s="27"/>
      <c r="L19" s="27"/>
      <c r="M19" s="27"/>
    </row>
    <row r="21" spans="1:13">
      <c r="A21" s="13" t="s">
        <v>12</v>
      </c>
      <c r="B21" s="23"/>
      <c r="C21" s="23"/>
      <c r="D21" s="24"/>
      <c r="E21" s="86"/>
      <c r="F21" s="87"/>
      <c r="G21" s="87"/>
      <c r="H21" s="82"/>
      <c r="I21" s="21"/>
    </row>
    <row r="22" spans="1:13" ht="33">
      <c r="A22" s="32" t="s">
        <v>5</v>
      </c>
      <c r="B22" s="28" t="s">
        <v>0</v>
      </c>
      <c r="C22" s="28" t="s">
        <v>1</v>
      </c>
      <c r="D22" s="43" t="s">
        <v>2</v>
      </c>
      <c r="E22" s="44" t="s">
        <v>3</v>
      </c>
      <c r="F22" s="28" t="s">
        <v>8</v>
      </c>
      <c r="G22" s="28" t="s">
        <v>27</v>
      </c>
      <c r="H22" s="32" t="s">
        <v>11</v>
      </c>
      <c r="I22" s="45" t="s">
        <v>29</v>
      </c>
      <c r="J22" s="27" t="s">
        <v>167</v>
      </c>
      <c r="K22" s="27" t="s">
        <v>168</v>
      </c>
      <c r="L22" s="27" t="s">
        <v>169</v>
      </c>
      <c r="M22" s="27" t="s">
        <v>173</v>
      </c>
    </row>
    <row r="23" spans="1:13" ht="66">
      <c r="A23" s="115" t="s">
        <v>84</v>
      </c>
      <c r="B23" s="73" t="s">
        <v>74</v>
      </c>
      <c r="C23" s="73">
        <v>1</v>
      </c>
      <c r="D23" s="74">
        <v>96000</v>
      </c>
      <c r="E23" s="67">
        <f t="shared" ref="E23:E25" si="1">+C23*D23</f>
        <v>96000</v>
      </c>
      <c r="F23" s="114" t="s">
        <v>145</v>
      </c>
      <c r="G23" s="123" t="s">
        <v>161</v>
      </c>
      <c r="H23" s="71" t="s">
        <v>76</v>
      </c>
      <c r="I23" s="71" t="s">
        <v>70</v>
      </c>
      <c r="J23" s="27"/>
      <c r="K23" s="27"/>
      <c r="L23" s="27"/>
      <c r="M23" s="27"/>
    </row>
    <row r="24" spans="1:13" ht="33">
      <c r="A24" s="115" t="s">
        <v>84</v>
      </c>
      <c r="B24" s="73" t="s">
        <v>74</v>
      </c>
      <c r="C24" s="73">
        <v>2</v>
      </c>
      <c r="D24" s="120">
        <v>30000</v>
      </c>
      <c r="E24" s="67">
        <f t="shared" si="1"/>
        <v>60000</v>
      </c>
      <c r="F24" s="114" t="s">
        <v>82</v>
      </c>
      <c r="G24" s="114" t="s">
        <v>82</v>
      </c>
      <c r="H24" s="71" t="s">
        <v>76</v>
      </c>
      <c r="I24" s="71" t="s">
        <v>70</v>
      </c>
      <c r="J24" s="27"/>
      <c r="K24" s="27"/>
      <c r="L24" s="27"/>
      <c r="M24" s="27"/>
    </row>
    <row r="25" spans="1:13" ht="33">
      <c r="A25" s="55" t="s">
        <v>24</v>
      </c>
      <c r="B25" s="18" t="s">
        <v>80</v>
      </c>
      <c r="C25" s="18">
        <v>5</v>
      </c>
      <c r="D25" s="38">
        <v>400</v>
      </c>
      <c r="E25" s="17">
        <f t="shared" si="1"/>
        <v>2000</v>
      </c>
      <c r="F25" s="47" t="s">
        <v>81</v>
      </c>
      <c r="G25" s="47" t="s">
        <v>91</v>
      </c>
      <c r="H25" s="32" t="s">
        <v>76</v>
      </c>
      <c r="I25" s="31" t="s">
        <v>70</v>
      </c>
      <c r="J25" s="27"/>
      <c r="K25" s="27"/>
      <c r="L25" s="27"/>
      <c r="M25" s="27"/>
    </row>
  </sheetData>
  <phoneticPr fontId="2" type="noConversion"/>
  <dataValidations count="2">
    <dataValidation type="list" allowBlank="1" showInputMessage="1" showErrorMessage="1" sqref="A4:A19 A22:A25">
      <formula1>會計科目編號及名稱</formula1>
    </dataValidation>
    <dataValidation type="list" allowBlank="1" showInputMessage="1" showErrorMessage="1" sqref="I22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14" workbookViewId="0">
      <selection activeCell="J17" sqref="J17"/>
    </sheetView>
  </sheetViews>
  <sheetFormatPr defaultRowHeight="16.5"/>
  <cols>
    <col min="1" max="1" width="20.5" bestFit="1" customWidth="1"/>
    <col min="3" max="3" width="9.125" bestFit="1" customWidth="1"/>
    <col min="4" max="4" width="9.5" bestFit="1" customWidth="1"/>
    <col min="5" max="5" width="11.375" customWidth="1"/>
    <col min="6" max="6" width="14.375" customWidth="1"/>
  </cols>
  <sheetData>
    <row r="1" spans="1:13" ht="21">
      <c r="A1" s="129" t="s">
        <v>177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66">
      <c r="A4" s="39" t="s">
        <v>22</v>
      </c>
      <c r="B4" s="5" t="s">
        <v>13</v>
      </c>
      <c r="C4" s="5">
        <v>1</v>
      </c>
      <c r="D4" s="8">
        <v>5000</v>
      </c>
      <c r="E4" s="51">
        <f>+C4*D4</f>
        <v>5000</v>
      </c>
      <c r="F4" s="52" t="s">
        <v>123</v>
      </c>
      <c r="G4" s="36" t="s">
        <v>39</v>
      </c>
      <c r="H4" s="32" t="s">
        <v>40</v>
      </c>
      <c r="I4" s="6" t="s">
        <v>70</v>
      </c>
      <c r="J4" s="27"/>
      <c r="K4" s="27"/>
      <c r="L4" s="27"/>
      <c r="M4" s="27"/>
    </row>
    <row r="5" spans="1:13" ht="66">
      <c r="A5" s="28" t="s">
        <v>4</v>
      </c>
      <c r="B5" s="4" t="s">
        <v>25</v>
      </c>
      <c r="C5" s="4">
        <v>18</v>
      </c>
      <c r="D5" s="54">
        <v>1200</v>
      </c>
      <c r="E5" s="69">
        <f t="shared" ref="E5:E8" si="0">+C5*D5</f>
        <v>21600</v>
      </c>
      <c r="F5" s="53" t="s">
        <v>125</v>
      </c>
      <c r="G5" s="30" t="s">
        <v>95</v>
      </c>
      <c r="H5" s="32" t="s">
        <v>40</v>
      </c>
      <c r="I5" s="6" t="s">
        <v>70</v>
      </c>
      <c r="J5" s="5" t="s">
        <v>186</v>
      </c>
      <c r="K5" s="27"/>
      <c r="L5" s="27"/>
      <c r="M5" s="27"/>
    </row>
    <row r="6" spans="1:13" ht="66">
      <c r="A6" s="28" t="s">
        <v>4</v>
      </c>
      <c r="B6" s="4" t="s">
        <v>7</v>
      </c>
      <c r="C6" s="4">
        <v>4</v>
      </c>
      <c r="D6" s="54">
        <v>1600</v>
      </c>
      <c r="E6" s="69">
        <f t="shared" si="0"/>
        <v>6400</v>
      </c>
      <c r="F6" s="53" t="s">
        <v>124</v>
      </c>
      <c r="G6" s="30" t="s">
        <v>94</v>
      </c>
      <c r="H6" s="32" t="s">
        <v>40</v>
      </c>
      <c r="I6" s="6" t="s">
        <v>70</v>
      </c>
      <c r="J6" s="27"/>
      <c r="K6" s="27"/>
      <c r="L6" s="27"/>
      <c r="M6" s="27"/>
    </row>
    <row r="7" spans="1:13" ht="66">
      <c r="A7" s="28" t="s">
        <v>4</v>
      </c>
      <c r="B7" s="131" t="s">
        <v>25</v>
      </c>
      <c r="C7" s="131">
        <v>60</v>
      </c>
      <c r="D7" s="132">
        <v>500</v>
      </c>
      <c r="E7" s="133">
        <f t="shared" si="0"/>
        <v>30000</v>
      </c>
      <c r="F7" s="134" t="s">
        <v>108</v>
      </c>
      <c r="G7" s="135" t="s">
        <v>160</v>
      </c>
      <c r="H7" s="136" t="s">
        <v>40</v>
      </c>
      <c r="I7" s="137" t="s">
        <v>70</v>
      </c>
      <c r="J7" s="138"/>
      <c r="K7" s="138"/>
      <c r="L7" s="138"/>
      <c r="M7" s="138"/>
    </row>
    <row r="8" spans="1:13" ht="33">
      <c r="A8" s="28" t="s">
        <v>21</v>
      </c>
      <c r="B8" s="33" t="s">
        <v>14</v>
      </c>
      <c r="C8" s="33">
        <v>40</v>
      </c>
      <c r="D8" s="34">
        <v>1650</v>
      </c>
      <c r="E8" s="17">
        <f t="shared" si="0"/>
        <v>66000</v>
      </c>
      <c r="F8" s="36" t="s">
        <v>44</v>
      </c>
      <c r="G8" s="84" t="s">
        <v>63</v>
      </c>
      <c r="H8" s="32" t="s">
        <v>40</v>
      </c>
      <c r="I8" s="6" t="s">
        <v>70</v>
      </c>
      <c r="J8" s="27"/>
      <c r="K8" s="27"/>
      <c r="L8" s="27"/>
      <c r="M8" s="130" t="s">
        <v>184</v>
      </c>
    </row>
    <row r="10" spans="1:13">
      <c r="A10" s="13" t="s">
        <v>12</v>
      </c>
      <c r="B10" s="23"/>
      <c r="C10" s="23"/>
      <c r="D10" s="24"/>
      <c r="E10" s="86"/>
      <c r="F10" s="87"/>
      <c r="G10" s="87"/>
      <c r="H10" s="82"/>
      <c r="I10" s="21"/>
    </row>
    <row r="11" spans="1:13" ht="33">
      <c r="A11" s="32" t="s">
        <v>5</v>
      </c>
      <c r="B11" s="28" t="s">
        <v>0</v>
      </c>
      <c r="C11" s="28" t="s">
        <v>1</v>
      </c>
      <c r="D11" s="43" t="s">
        <v>2</v>
      </c>
      <c r="E11" s="44" t="s">
        <v>3</v>
      </c>
      <c r="F11" s="28" t="s">
        <v>8</v>
      </c>
      <c r="G11" s="28" t="s">
        <v>27</v>
      </c>
      <c r="H11" s="32" t="s">
        <v>11</v>
      </c>
      <c r="I11" s="45" t="s">
        <v>29</v>
      </c>
      <c r="J11" s="27" t="s">
        <v>167</v>
      </c>
      <c r="K11" s="27" t="s">
        <v>168</v>
      </c>
      <c r="L11" s="27" t="s">
        <v>169</v>
      </c>
      <c r="M11" s="27" t="s">
        <v>173</v>
      </c>
    </row>
    <row r="12" spans="1:13" ht="66">
      <c r="A12" s="108" t="s">
        <v>84</v>
      </c>
      <c r="B12" s="33" t="s">
        <v>10</v>
      </c>
      <c r="C12" s="130">
        <v>2</v>
      </c>
      <c r="D12" s="139">
        <v>5000</v>
      </c>
      <c r="E12" s="17">
        <f t="shared" ref="E12:E17" si="1">+C12*D12</f>
        <v>10000</v>
      </c>
      <c r="F12" s="36" t="s">
        <v>38</v>
      </c>
      <c r="G12" s="111" t="s">
        <v>166</v>
      </c>
      <c r="H12" s="32" t="s">
        <v>40</v>
      </c>
      <c r="I12" s="31" t="s">
        <v>70</v>
      </c>
      <c r="J12" s="27"/>
      <c r="K12" s="5" t="s">
        <v>187</v>
      </c>
      <c r="L12" s="27"/>
      <c r="M12" s="130" t="s">
        <v>183</v>
      </c>
    </row>
    <row r="13" spans="1:13" ht="82.5">
      <c r="A13" s="108" t="s">
        <v>83</v>
      </c>
      <c r="B13" s="33" t="s">
        <v>10</v>
      </c>
      <c r="C13" s="140">
        <v>40</v>
      </c>
      <c r="D13" s="141">
        <v>23000</v>
      </c>
      <c r="E13" s="17">
        <f t="shared" si="1"/>
        <v>920000</v>
      </c>
      <c r="F13" s="36" t="s">
        <v>43</v>
      </c>
      <c r="G13" s="35" t="s">
        <v>30</v>
      </c>
      <c r="H13" s="32" t="s">
        <v>40</v>
      </c>
      <c r="I13" s="31" t="s">
        <v>70</v>
      </c>
      <c r="J13" s="27"/>
      <c r="K13" s="27"/>
      <c r="L13" s="27"/>
      <c r="M13" s="130" t="s">
        <v>184</v>
      </c>
    </row>
    <row r="14" spans="1:13" ht="49.5">
      <c r="A14" s="108" t="s">
        <v>84</v>
      </c>
      <c r="B14" s="33" t="s">
        <v>10</v>
      </c>
      <c r="C14" s="33">
        <v>1</v>
      </c>
      <c r="D14" s="34">
        <v>100000</v>
      </c>
      <c r="E14" s="17">
        <f t="shared" si="1"/>
        <v>100000</v>
      </c>
      <c r="F14" s="36" t="s">
        <v>45</v>
      </c>
      <c r="G14" s="35" t="s">
        <v>46</v>
      </c>
      <c r="H14" s="32" t="s">
        <v>40</v>
      </c>
      <c r="I14" s="31" t="s">
        <v>70</v>
      </c>
      <c r="J14" s="27"/>
      <c r="K14" s="27"/>
      <c r="L14" s="27"/>
      <c r="M14" s="130" t="s">
        <v>184</v>
      </c>
    </row>
    <row r="15" spans="1:13" ht="198">
      <c r="A15" s="108" t="s">
        <v>83</v>
      </c>
      <c r="B15" s="33" t="s">
        <v>10</v>
      </c>
      <c r="C15" s="33">
        <v>2</v>
      </c>
      <c r="D15" s="34">
        <v>12000</v>
      </c>
      <c r="E15" s="17">
        <f t="shared" si="1"/>
        <v>24000</v>
      </c>
      <c r="F15" s="9" t="s">
        <v>128</v>
      </c>
      <c r="G15" s="9" t="s">
        <v>162</v>
      </c>
      <c r="H15" s="32" t="s">
        <v>40</v>
      </c>
      <c r="I15" s="31" t="s">
        <v>70</v>
      </c>
      <c r="J15" s="27"/>
      <c r="K15" s="27"/>
      <c r="L15" s="27"/>
      <c r="M15" s="112" t="s">
        <v>185</v>
      </c>
    </row>
    <row r="16" spans="1:13">
      <c r="A16" s="124" t="s">
        <v>24</v>
      </c>
      <c r="B16" s="125" t="s">
        <v>10</v>
      </c>
      <c r="C16" s="126">
        <v>1</v>
      </c>
      <c r="D16" s="127">
        <v>59800</v>
      </c>
      <c r="E16" s="128">
        <f t="shared" si="1"/>
        <v>59800</v>
      </c>
      <c r="F16" s="111" t="s">
        <v>107</v>
      </c>
      <c r="G16" s="111" t="s">
        <v>107</v>
      </c>
      <c r="H16" s="32" t="s">
        <v>40</v>
      </c>
      <c r="I16" s="31" t="s">
        <v>70</v>
      </c>
      <c r="J16" s="5" t="s">
        <v>188</v>
      </c>
      <c r="K16" s="27"/>
      <c r="L16" s="27"/>
      <c r="M16" s="27"/>
    </row>
    <row r="17" spans="1:13" ht="49.5">
      <c r="A17" s="108" t="s">
        <v>84</v>
      </c>
      <c r="B17" s="27" t="s">
        <v>20</v>
      </c>
      <c r="C17" s="27">
        <v>1</v>
      </c>
      <c r="D17" s="37">
        <v>40000</v>
      </c>
      <c r="E17" s="17">
        <f t="shared" si="1"/>
        <v>40000</v>
      </c>
      <c r="F17" s="36" t="s">
        <v>41</v>
      </c>
      <c r="G17" s="36" t="s">
        <v>42</v>
      </c>
      <c r="H17" s="32" t="s">
        <v>40</v>
      </c>
      <c r="I17" s="31" t="s">
        <v>70</v>
      </c>
      <c r="J17" s="5" t="s">
        <v>187</v>
      </c>
      <c r="K17" s="27"/>
      <c r="L17" s="27"/>
      <c r="M17" s="27"/>
    </row>
  </sheetData>
  <phoneticPr fontId="2" type="noConversion"/>
  <dataValidations count="2">
    <dataValidation type="list" allowBlank="1" showInputMessage="1" showErrorMessage="1" sqref="A4:A8 A11:A17">
      <formula1>會計科目編號及名稱</formula1>
    </dataValidation>
    <dataValidation type="list" allowBlank="1" showInputMessage="1" showErrorMessage="1" sqref="I11">
      <formula1>$E$3:$E$23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6.5"/>
  <cols>
    <col min="1" max="1" width="20.5" bestFit="1" customWidth="1"/>
    <col min="6" max="6" width="17.375" customWidth="1"/>
  </cols>
  <sheetData>
    <row r="1" spans="1:13" ht="21">
      <c r="A1" s="129" t="s">
        <v>176</v>
      </c>
    </row>
    <row r="2" spans="1:13">
      <c r="A2" s="13" t="s">
        <v>15</v>
      </c>
      <c r="B2" s="14"/>
      <c r="C2" s="14"/>
      <c r="D2" s="25"/>
      <c r="E2" s="79"/>
      <c r="F2" s="80"/>
      <c r="G2" s="81"/>
      <c r="H2" s="82"/>
      <c r="I2" s="21"/>
      <c r="J2" s="10"/>
    </row>
    <row r="3" spans="1:13" ht="33">
      <c r="A3" s="15" t="s">
        <v>5</v>
      </c>
      <c r="B3" s="16" t="s">
        <v>0</v>
      </c>
      <c r="C3" s="16" t="s">
        <v>1</v>
      </c>
      <c r="D3" s="26" t="s">
        <v>2</v>
      </c>
      <c r="E3" s="43" t="s">
        <v>3</v>
      </c>
      <c r="F3" s="28" t="s">
        <v>8</v>
      </c>
      <c r="G3" s="28" t="s">
        <v>27</v>
      </c>
      <c r="H3" s="32" t="s">
        <v>11</v>
      </c>
      <c r="I3" s="31" t="s">
        <v>28</v>
      </c>
      <c r="J3" s="27" t="s">
        <v>167</v>
      </c>
      <c r="K3" s="27" t="s">
        <v>168</v>
      </c>
      <c r="L3" s="27" t="s">
        <v>169</v>
      </c>
      <c r="M3" s="27" t="s">
        <v>173</v>
      </c>
    </row>
    <row r="4" spans="1:13" ht="99" customHeight="1">
      <c r="A4" s="16" t="s">
        <v>4</v>
      </c>
      <c r="B4" s="3" t="s">
        <v>55</v>
      </c>
      <c r="C4" s="12">
        <v>8</v>
      </c>
      <c r="D4" s="12">
        <v>1600</v>
      </c>
      <c r="E4" s="17">
        <f t="shared" ref="E4" si="0">+C4*D4</f>
        <v>12800</v>
      </c>
      <c r="F4" s="52" t="s">
        <v>112</v>
      </c>
      <c r="G4" s="119" t="s">
        <v>94</v>
      </c>
      <c r="H4" s="32" t="s">
        <v>76</v>
      </c>
      <c r="I4" s="6" t="s">
        <v>70</v>
      </c>
      <c r="J4" s="27"/>
      <c r="K4" s="27"/>
      <c r="L4" s="27"/>
      <c r="M4" s="27"/>
    </row>
    <row r="6" spans="1:13">
      <c r="A6" s="13" t="s">
        <v>12</v>
      </c>
      <c r="B6" s="23"/>
      <c r="C6" s="23"/>
      <c r="D6" s="24"/>
      <c r="E6" s="86"/>
      <c r="F6" s="87"/>
      <c r="G6" s="87"/>
      <c r="H6" s="82"/>
      <c r="I6" s="21"/>
    </row>
    <row r="7" spans="1:13" ht="33">
      <c r="A7" s="32" t="s">
        <v>5</v>
      </c>
      <c r="B7" s="28" t="s">
        <v>0</v>
      </c>
      <c r="C7" s="28" t="s">
        <v>1</v>
      </c>
      <c r="D7" s="43" t="s">
        <v>2</v>
      </c>
      <c r="E7" s="44" t="s">
        <v>3</v>
      </c>
      <c r="F7" s="28" t="s">
        <v>8</v>
      </c>
      <c r="G7" s="28" t="s">
        <v>27</v>
      </c>
      <c r="H7" s="32" t="s">
        <v>11</v>
      </c>
      <c r="I7" s="45" t="s">
        <v>29</v>
      </c>
      <c r="J7" s="27" t="s">
        <v>167</v>
      </c>
      <c r="K7" s="27" t="s">
        <v>168</v>
      </c>
      <c r="L7" s="27" t="s">
        <v>169</v>
      </c>
      <c r="M7" s="27" t="s">
        <v>173</v>
      </c>
    </row>
    <row r="8" spans="1:13" ht="66">
      <c r="A8" s="32" t="s">
        <v>24</v>
      </c>
      <c r="B8" s="3" t="s">
        <v>48</v>
      </c>
      <c r="C8" s="12">
        <v>1</v>
      </c>
      <c r="D8" s="11">
        <v>22800</v>
      </c>
      <c r="E8" s="88">
        <v>22800</v>
      </c>
      <c r="F8" s="52" t="s">
        <v>115</v>
      </c>
      <c r="G8" s="58" t="s">
        <v>116</v>
      </c>
      <c r="H8" s="32" t="s">
        <v>76</v>
      </c>
      <c r="I8" s="31" t="s">
        <v>70</v>
      </c>
      <c r="J8" s="27"/>
      <c r="K8" s="27"/>
      <c r="L8" s="27"/>
      <c r="M8" s="27"/>
    </row>
    <row r="9" spans="1:13" ht="99">
      <c r="A9" s="27" t="s">
        <v>84</v>
      </c>
      <c r="B9" s="3" t="s">
        <v>48</v>
      </c>
      <c r="C9" s="3">
        <v>2</v>
      </c>
      <c r="D9" s="57">
        <v>14000</v>
      </c>
      <c r="E9" s="51">
        <f>+C9*D9</f>
        <v>28000</v>
      </c>
      <c r="F9" s="52" t="s">
        <v>113</v>
      </c>
      <c r="G9" s="27" t="s">
        <v>114</v>
      </c>
      <c r="H9" s="55" t="s">
        <v>76</v>
      </c>
      <c r="I9" s="6" t="s">
        <v>70</v>
      </c>
      <c r="J9" s="27"/>
      <c r="K9" s="27"/>
      <c r="L9" s="27"/>
      <c r="M9" s="27"/>
    </row>
  </sheetData>
  <phoneticPr fontId="2" type="noConversion"/>
  <dataValidations count="2">
    <dataValidation type="list" allowBlank="1" showInputMessage="1" showErrorMessage="1" sqref="A4 A7:A9 G8">
      <formula1>會計科目編號及名稱</formula1>
    </dataValidation>
    <dataValidation type="list" allowBlank="1" showInputMessage="1" showErrorMessage="1" sqref="I7">
      <formula1>$E$3:$E$23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國文</vt:lpstr>
      <vt:lpstr>英文</vt:lpstr>
      <vt:lpstr>數學</vt:lpstr>
      <vt:lpstr>社會</vt:lpstr>
      <vt:lpstr>自然</vt:lpstr>
      <vt:lpstr>健體</vt:lpstr>
      <vt:lpstr>綜合</vt:lpstr>
      <vt:lpstr>藝文</vt:lpstr>
      <vt:lpstr>生命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lin1</cp:lastModifiedBy>
  <cp:lastPrinted>2015-05-04T06:37:29Z</cp:lastPrinted>
  <dcterms:created xsi:type="dcterms:W3CDTF">2013-10-01T01:43:20Z</dcterms:created>
  <dcterms:modified xsi:type="dcterms:W3CDTF">2015-08-26T08:16:08Z</dcterms:modified>
</cp:coreProperties>
</file>